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<sst xmlns="http://schemas.openxmlformats.org/spreadsheetml/2006/main" count="4547" uniqueCount="2368">
  <si>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</si>
  <si>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</si>
  <si>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</si>
  <si>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</si>
  <si>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</si>
  <si>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</si>
  <si>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</si>
  <si>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</si>
  <si>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</si>
  <si>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</si>
  <si>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</si>
  <si>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</si>
  <si>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</si>
  <si>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</si>
  <si>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</si>
  <si>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</si>
  <si>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</si>
  <si>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</si>
  <si>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</si>
  <si>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</si>
  <si>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</si>
  <si>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</si>
  <si>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</si>
  <si>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</si>
  <si>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</si>
  <si>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</si>
  <si>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</si>
  <si>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</si>
  <si>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</si>
  <si>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</si>
  <si>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</si>
  <si>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</si>
  <si>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</si>
  <si>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</si>
  <si>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</si>
  <si>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</si>
  <si>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</si>
  <si>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</si>
  <si>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</si>
  <si>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</si>
  <si>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</si>
  <si>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</si>
  <si>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</si>
  <si>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</si>
  <si>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</si>
  <si>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</si>
  <si>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</si>
  <si>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</si>
  <si>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</si>
  <si>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</si>
  <si>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</si>
  <si>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</si>
  <si>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</si>
  <si>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</si>
  <si>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</si>
  <si>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</si>
  <si>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</si>
  <si>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</si>
  <si>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</si>
  <si>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</si>
  <si>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</si>
  <si>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</si>
  <si>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</si>
  <si>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</si>
  <si>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</si>
  <si>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</si>
  <si>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</si>
  <si>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</si>
  <si>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</si>
  <si>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</si>
  <si>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</si>
  <si>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</si>
  <si>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</si>
  <si>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</si>
  <si>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</si>
  <si>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</si>
  <si>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</si>
  <si>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</si>
  <si>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</si>
  <si>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</si>
  <si>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</si>
  <si>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</si>
  <si>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</si>
  <si>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</si>
  <si>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</si>
  <si>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</si>
  <si>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</si>
  <si>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</si>
  <si>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</si>
  <si>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</si>
  <si>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</si>
  <si>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</si>
  <si>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</si>
  <si>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</si>
  <si>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</si>
  <si>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</si>
  <si>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</si>
  <si>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</si>
  <si>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</si>
  <si>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</si>
  <si>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</si>
  <si>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</si>
  <si>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</si>
  <si>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</si>
  <si>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</si>
  <si>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</si>
  <si>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</si>
  <si>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</si>
  <si>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</si>
  <si>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</si>
  <si>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</si>
  <si>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</si>
  <si>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</si>
  <si>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</si>
  <si>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</si>
  <si>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</si>
  <si>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</si>
  <si>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</si>
  <si>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</si>
  <si>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</si>
  <si>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</si>
  <si>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</si>
  <si>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</si>
  <si>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</si>
  <si>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</si>
  <si>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</si>
  <si>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</si>
  <si>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</si>
  <si>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</si>
  <si>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</si>
  <si>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</si>
  <si>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</si>
  <si>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</si>
  <si>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</si>
  <si>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</si>
  <si>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</si>
  <si>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</si>
  <si>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</si>
  <si>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</si>
  <si>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</si>
  <si>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</si>
  <si>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</si>
  <si>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</si>
  <si>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</si>
  <si>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</si>
  <si>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</si>
  <si>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</si>
  <si>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</si>
  <si>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</si>
  <si>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</si>
  <si>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</si>
  <si>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</si>
  <si>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</si>
  <si>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</si>
  <si>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</si>
  <si>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</si>
  <si>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</si>
  <si>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</si>
  <si>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</si>
  <si>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</si>
  <si>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</si>
  <si>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</si>
  <si>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</si>
  <si>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</si>
  <si>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</si>
  <si>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</si>
  <si>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</si>
  <si>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</si>
  <si>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</si>
  <si>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</si>
  <si>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</si>
  <si>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</si>
  <si>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</si>
  <si>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</si>
  <si>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</si>
  <si>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</si>
  <si>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</si>
  <si>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</si>
  <si>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</si>
  <si>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</si>
  <si>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</si>
  <si>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</si>
  <si>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</si>
  <si>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</si>
  <si>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</si>
  <si>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</si>
  <si>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</si>
  <si>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</si>
  <si>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</si>
  <si>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</si>
  <si>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</si>
  <si>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</si>
  <si>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</si>
  <si>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</si>
  <si>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</si>
  <si>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</si>
  <si>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</si>
  <si>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</si>
  <si>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</si>
  <si>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</si>
  <si>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</si>
  <si>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</si>
  <si>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</si>
  <si>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</si>
  <si>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</si>
  <si>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</si>
  <si>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</si>
  <si>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</si>
  <si>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</si>
  <si>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</si>
  <si>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</si>
  <si>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</si>
  <si>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</si>
  <si>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</si>
  <si>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</si>
  <si>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</si>
  <si>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</si>
  <si>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</si>
  <si>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</si>
  <si>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</si>
  <si>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</si>
  <si>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</si>
  <si>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</si>
  <si>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</si>
  <si>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</si>
  <si>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</si>
  <si>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</si>
  <si>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</si>
  <si>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</si>
  <si>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</si>
  <si>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</si>
  <si>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</si>
  <si>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</si>
  <si>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</si>
  <si>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</si>
  <si>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</si>
  <si>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</si>
  <si>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</si>
  <si>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</si>
  <si>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</si>
  <si>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</si>
  <si>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</si>
  <si>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</si>
  <si>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</si>
  <si>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</si>
  <si>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</si>
  <si>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</si>
  <si>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</si>
  <si>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</si>
  <si>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</si>
  <si>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</si>
  <si>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</si>
  <si>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</si>
  <si>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</si>
  <si>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</si>
  <si>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</si>
  <si>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</si>
  <si>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</si>
  <si>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</si>
  <si>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</si>
  <si>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</si>
  <si>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</si>
  <si>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</si>
  <si>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</si>
  <si>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</si>
  <si>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</si>
  <si>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</si>
  <si>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</si>
  <si>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</si>
  <si>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</si>
  <si>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</si>
  <si>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</si>
  <si>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</si>
  <si>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</si>
  <si>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</si>
  <si>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</si>
  <si>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</si>
  <si>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</si>
  <si>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</si>
  <si>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</si>
  <si>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</si>
  <si>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</si>
  <si>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</si>
  <si>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</si>
  <si>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</si>
  <si>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</si>
  <si>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</si>
  <si>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</si>
  <si>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</si>
  <si>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</si>
  <si>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</si>
  <si>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</si>
  <si>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</si>
  <si>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</si>
  <si>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</si>
  <si>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</si>
  <si>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</si>
  <si>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</si>
  <si>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</si>
  <si>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</si>
  <si>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</si>
  <si>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</si>
  <si>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</si>
  <si>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</si>
  <si>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</si>
  <si>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</si>
  <si>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</si>
  <si>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</si>
  <si>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</si>
  <si>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</si>
  <si>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</si>
  <si>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</si>
  <si>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</si>
  <si>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</si>
  <si>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</si>
  <si>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</si>
  <si>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</si>
  <si>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</si>
  <si>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</si>
  <si>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</si>
  <si>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</si>
  <si>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</si>
  <si>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</si>
  <si>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</si>
  <si>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</si>
  <si>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</si>
  <si>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</si>
  <si>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</si>
  <si>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</si>
  <si>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</si>
  <si>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</si>
  <si>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</si>
  <si>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</si>
  <si>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</si>
  <si>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</si>
  <si>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</si>
  <si>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</si>
  <si>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</si>
  <si>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</si>
  <si>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</si>
  <si>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</si>
  <si>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</si>
  <si>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</si>
  <si>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</si>
  <si>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</si>
  <si>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</si>
  <si>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</si>
  <si>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</si>
  <si>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</si>
  <si>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</si>
  <si>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</si>
  <si>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</si>
  <si>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</si>
  <si>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</si>
  <si>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</si>
  <si>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</si>
  <si>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</si>
  <si>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</si>
  <si>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</si>
  <si>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</si>
  <si>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</si>
  <si>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</si>
  <si>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</si>
  <si>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</si>
  <si>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</si>
  <si>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</si>
  <si>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</si>
  <si>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</si>
  <si>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</si>
  <si>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</si>
  <si>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</si>
  <si>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</si>
  <si>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</si>
  <si>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</si>
  <si>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</si>
  <si>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</si>
  <si>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</si>
  <si>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</si>
  <si>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</si>
  <si>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</si>
  <si>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</si>
  <si>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</si>
  <si>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</si>
  <si>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</si>
  <si>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</si>
  <si>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</si>
  <si>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</si>
  <si>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</si>
  <si>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</si>
  <si>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</si>
  <si>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</si>
  <si>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</si>
  <si>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</si>
  <si>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</si>
  <si>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</si>
  <si>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</si>
  <si>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</si>
  <si>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</si>
  <si>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</si>
  <si>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</si>
  <si>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</si>
  <si>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</si>
  <si>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</si>
  <si>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</si>
  <si>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</si>
  <si>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</si>
  <si>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</si>
  <si>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</si>
  <si>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</si>
  <si>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</si>
  <si>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</si>
  <si>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</si>
  <si>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</si>
  <si>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</si>
  <si>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</si>
  <si>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</si>
  <si>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</si>
  <si>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</si>
  <si>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</si>
  <si>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</si>
  <si>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</si>
  <si>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</si>
  <si>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</si>
  <si>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</si>
  <si>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</si>
  <si>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</si>
  <si>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</si>
  <si>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</si>
  <si>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</si>
  <si>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</si>
  <si>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</si>
  <si>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</si>
  <si>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</si>
  <si>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</si>
  <si>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</si>
  <si>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</si>
  <si>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</si>
  <si>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</si>
  <si>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</si>
  <si>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</si>
  <si>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</si>
  <si>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</si>
  <si>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</si>
  <si>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</si>
  <si>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</si>
  <si>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</si>
  <si>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</si>
  <si>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</si>
  <si>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</si>
  <si>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</si>
  <si>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</si>
  <si>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</si>
  <si>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</si>
  <si>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</si>
  <si>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</si>
  <si>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</si>
  <si>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</si>
  <si>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</si>
  <si>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</si>
  <si>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</si>
  <si>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</si>
  <si>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</si>
  <si>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</si>
  <si>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</si>
  <si>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</si>
  <si>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</si>
  <si>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</si>
  <si>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</si>
  <si>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</si>
  <si>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</si>
  <si>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</si>
  <si>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</si>
  <si>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</si>
  <si>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</si>
  <si>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</si>
  <si>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</si>
  <si>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</si>
  <si>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</si>
  <si>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</si>
  <si>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</si>
  <si>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</si>
  <si>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</si>
  <si>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</si>
  <si>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</si>
  <si>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</si>
  <si>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</si>
  <si>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</si>
  <si>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</si>
  <si>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</si>
  <si>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</si>
  <si>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</si>
  <si>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</si>
  <si>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</si>
  <si>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</si>
  <si>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</si>
  <si>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</si>
  <si>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</si>
  <si>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</si>
  <si>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</si>
  <si>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</si>
  <si>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</si>
  <si>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</si>
  <si>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</si>
  <si>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</si>
  <si>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</si>
  <si>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</si>
  <si>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</si>
  <si>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</si>
  <si>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</si>
  <si>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</si>
  <si>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</si>
  <si>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</si>
  <si>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</si>
  <si>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</si>
  <si>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</si>
  <si>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</si>
  <si>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</si>
  <si>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</si>
  <si>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</si>
  <si>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</si>
  <si>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</si>
  <si>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</si>
  <si>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</si>
  <si>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</si>
  <si>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</si>
  <si>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</si>
  <si>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</si>
  <si>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</si>
  <si>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</si>
  <si>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</si>
  <si>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</si>
  <si>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</si>
  <si>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</si>
  <si>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</si>
  <si>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</si>
  <si>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</si>
  <si>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</si>
  <si>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</si>
  <si>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</si>
  <si>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</si>
  <si>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</si>
  <si>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</si>
  <si>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</si>
  <si>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</si>
  <si>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</si>
  <si>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</si>
  <si>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</si>
  <si>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</si>
  <si>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</si>
  <si>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</si>
  <si>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</si>
  <si>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</si>
  <si>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</si>
  <si>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</si>
  <si>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</si>
  <si>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</si>
  <si>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</si>
  <si>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</si>
  <si>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</si>
  <si>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</si>
  <si>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</si>
  <si>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</si>
  <si>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</si>
  <si>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</si>
  <si>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</si>
  <si>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</si>
  <si>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</si>
  <si>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</si>
  <si>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</si>
  <si>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</si>
  <si>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</si>
  <si>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</si>
  <si>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</si>
  <si>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</si>
  <si>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</si>
  <si>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</si>
  <si>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</si>
  <si>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</si>
  <si>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</si>
  <si>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</si>
  <si>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</si>
  <si>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</si>
  <si>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</si>
  <si>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</si>
  <si>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</si>
  <si>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</si>
  <si>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</si>
  <si>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</si>
  <si>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</si>
  <si>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</si>
  <si>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</si>
  <si>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</si>
  <si>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</si>
  <si>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</si>
  <si>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</si>
  <si>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</si>
  <si>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</si>
  <si>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</si>
  <si>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</si>
  <si>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</si>
  <si>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</si>
  <si>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</si>
  <si>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</si>
  <si>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</si>
  <si>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</si>
  <si>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</si>
  <si>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</si>
  <si>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</si>
  <si>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</si>
  <si>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</si>
  <si>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</si>
  <si>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</si>
  <si>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</si>
  <si>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</si>
  <si>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</si>
  <si>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</si>
  <si>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</si>
  <si>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</si>
  <si>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</si>
  <si>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</si>
  <si>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</si>
  <si>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</si>
  <si>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</si>
  <si>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</si>
  <si>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</si>
  <si>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</si>
  <si>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</si>
  <si>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</si>
  <si>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</si>
  <si>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</si>
  <si>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</si>
  <si>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</si>
  <si>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</si>
  <si>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</si>
  <si>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</si>
  <si>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</si>
  <si>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</si>
  <si>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</si>
  <si>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</si>
  <si>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</si>
  <si>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</si>
  <si>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</si>
  <si>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</si>
  <si>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</si>
  <si>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</si>
  <si>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</si>
  <si>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</si>
  <si>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</si>
  <si>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</si>
  <si>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</si>
  <si>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</si>
  <si>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</si>
  <si>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</si>
  <si>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</si>
  <si>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</si>
  <si>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</si>
  <si>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</si>
  <si>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</si>
  <si>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</si>
  <si>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</si>
  <si>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</si>
  <si>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</si>
  <si>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</si>
  <si>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</si>
  <si>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</si>
  <si>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</si>
  <si>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</si>
  <si>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</si>
  <si>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</si>
  <si>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</si>
  <si>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</si>
  <si>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</si>
  <si>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</si>
  <si>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</si>
  <si>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</si>
  <si>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</si>
  <si>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</si>
  <si>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</si>
  <si>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</si>
  <si>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</si>
  <si>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</si>
  <si>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</si>
  <si>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</si>
  <si>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</si>
  <si>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</si>
  <si>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</si>
  <si>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</si>
  <si>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</si>
  <si>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</si>
  <si>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</si>
  <si>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</si>
  <si>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</si>
  <si>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</si>
  <si>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</si>
  <si>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</si>
  <si>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</si>
  <si>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</si>
  <si>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</si>
  <si>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</si>
  <si>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</si>
  <si>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</si>
  <si>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</si>
  <si>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</si>
  <si>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</si>
  <si>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</si>
  <si>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</si>
  <si>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</si>
  <si>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</si>
  <si>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</si>
  <si>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</si>
  <si>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</si>
  <si>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</si>
  <si>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</si>
  <si>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</si>
  <si>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</si>
  <si>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</si>
  <si>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</si>
  <si>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</si>
  <si>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</si>
  <si>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</si>
  <si>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</si>
  <si>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</si>
  <si>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</si>
  <si>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</si>
  <si>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</si>
  <si>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</si>
  <si>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</si>
  <si>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</si>
  <si>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</si>
  <si>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</si>
  <si>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</si>
  <si>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</si>
  <si>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</si>
  <si>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</si>
  <si>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</si>
  <si>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</si>
  <si>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</si>
  <si>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</si>
  <si>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</si>
  <si>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</si>
  <si>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</si>
  <si>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</si>
  <si>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</si>
  <si>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</si>
  <si>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</si>
  <si>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</si>
  <si>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</si>
  <si>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</si>
  <si>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</si>
  <si>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</si>
  <si>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</si>
  <si>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</si>
  <si>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</si>
  <si>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</si>
  <si>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</si>
  <si>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</si>
  <si>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</si>
  <si>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</si>
  <si>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</si>
  <si>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</si>
  <si>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</si>
  <si>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</si>
  <si>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</si>
  <si>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</si>
  <si>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</si>
  <si>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</si>
  <si>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</si>
  <si>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</si>
  <si>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</si>
  <si>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</si>
  <si>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</si>
  <si>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</si>
  <si>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</si>
  <si>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</si>
  <si>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</si>
  <si>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</si>
  <si>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</si>
  <si>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</si>
  <si>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</si>
  <si>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</si>
  <si>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</si>
  <si>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</si>
  <si>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</si>
  <si>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</si>
  <si>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</si>
  <si>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</si>
  <si>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</si>
  <si>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</si>
  <si>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</si>
  <si>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</si>
  <si>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</si>
  <si>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</si>
  <si>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</si>
  <si>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</si>
  <si>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</si>
  <si>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</si>
  <si>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</si>
  <si>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</si>
  <si>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</si>
  <si>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</si>
  <si>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</si>
  <si>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</si>
  <si>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</si>
  <si>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</si>
  <si>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</si>
  <si>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</si>
  <si>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</si>
  <si>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</si>
  <si>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</si>
  <si>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</si>
  <si>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</si>
  <si>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</si>
  <si>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</si>
  <si>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</si>
  <si>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</si>
  <si>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</si>
  <si>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</si>
  <si>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</si>
  <si>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</si>
  <si>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</si>
  <si>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</si>
  <si>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</si>
  <si>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</si>
  <si>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</si>
  <si>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</si>
  <si>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</si>
  <si>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</si>
  <si>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</si>
  <si>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</si>
  <si>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</si>
  <si>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</si>
  <si>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</si>
  <si>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</si>
  <si>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</si>
  <si>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</si>
  <si>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</si>
  <si>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</si>
  <si>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</si>
  <si>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</si>
  <si>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</si>
  <si>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</si>
  <si>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</si>
  <si>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</si>
  <si>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</si>
  <si>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</si>
  <si>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</si>
  <si>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</si>
  <si>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</si>
  <si>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</si>
  <si>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</si>
  <si>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</si>
  <si>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</si>
  <si>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</si>
  <si>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</si>
  <si>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</si>
  <si>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</si>
  <si>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</si>
  <si>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</si>
  <si>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</si>
  <si>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</si>
  <si>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</si>
  <si>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</si>
  <si>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</si>
  <si>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</si>
  <si>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</si>
  <si>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</si>
  <si>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</si>
  <si>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</si>
  <si>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</si>
  <si>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</si>
  <si>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</si>
  <si>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</si>
  <si>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</si>
  <si>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</si>
  <si>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</si>
  <si>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</si>
  <si>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</si>
  <si>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</si>
  <si>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</si>
  <si>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</si>
  <si>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</si>
  <si>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</si>
  <si>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</si>
  <si>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</si>
  <si>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</si>
  <si>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</si>
  <si>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</si>
  <si>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</si>
  <si>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</si>
  <si>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</si>
  <si>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</si>
  <si>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</si>
  <si>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</si>
  <si>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</si>
  <si>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</si>
  <si>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</si>
  <si>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</si>
  <si>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</si>
  <si>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</si>
  <si>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</si>
  <si>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</si>
  <si>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</si>
  <si>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</si>
  <si>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</si>
  <si>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</si>
  <si>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</si>
  <si>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</si>
  <si>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</si>
  <si>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</si>
  <si>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</si>
  <si>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</si>
  <si>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</si>
  <si>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</si>
  <si>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</si>
  <si>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</si>
  <si>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</si>
  <si>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</si>
  <si>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</si>
  <si>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</si>
  <si>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</si>
  <si>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</si>
  <si>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</si>
  <si>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</si>
  <si>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</si>
  <si>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</si>
  <si>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</si>
  <si>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</si>
  <si>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</si>
  <si>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</si>
  <si>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</si>
  <si>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</si>
  <si>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</si>
  <si>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</si>
  <si>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</si>
  <si>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</si>
  <si>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</si>
  <si>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</si>
  <si>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</si>
  <si>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</si>
  <si>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</si>
  <si>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</si>
  <si>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</si>
  <si>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</si>
  <si>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</si>
  <si>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</si>
  <si>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</si>
  <si>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</si>
  <si>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</si>
  <si>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</si>
  <si>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</si>
  <si>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</si>
  <si>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</si>
  <si>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</si>
  <si>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</si>
  <si>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</si>
  <si>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</si>
  <si>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</si>
  <si>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</si>
  <si>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</si>
  <si>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</si>
  <si>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</si>
  <si>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</si>
  <si>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</si>
  <si>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</si>
  <si>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</si>
  <si>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</si>
  <si>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</si>
  <si>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</si>
  <si>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</si>
  <si>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</si>
  <si>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</si>
  <si>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</si>
  <si>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</si>
  <si>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</si>
  <si>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</si>
  <si>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</si>
  <si>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</si>
  <si>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</si>
  <si>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</si>
  <si>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</si>
  <si>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</si>
  <si>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</si>
  <si>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</si>
  <si>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</si>
  <si>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</si>
  <si>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</si>
  <si>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</si>
  <si>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</si>
  <si>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</si>
  <si>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</si>
  <si>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</si>
  <si>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</si>
  <si>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</si>
  <si>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</si>
  <si>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</si>
  <si>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</si>
  <si>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</si>
  <si>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</si>
  <si>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</si>
  <si>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</si>
  <si>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</si>
  <si>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</si>
  <si>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</si>
  <si>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</si>
  <si>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</si>
  <si>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</si>
  <si>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</si>
  <si>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</si>
  <si>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</si>
  <si>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</si>
  <si>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</si>
  <si>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</si>
  <si>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</si>
  <si>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</si>
  <si>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</si>
  <si>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</si>
  <si>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</si>
  <si>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</si>
  <si>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</si>
  <si>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</si>
  <si>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</si>
  <si>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</si>
  <si>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</si>
  <si>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</si>
  <si>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</si>
  <si>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</si>
  <si>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</si>
  <si>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</si>
  <si>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</si>
  <si>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</si>
  <si>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</si>
  <si>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</si>
  <si>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</si>
  <si>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</si>
  <si>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</si>
  <si>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</si>
  <si>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</si>
  <si>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</si>
  <si>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</si>
  <si>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</si>
  <si>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</si>
  <si>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</si>
  <si>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</si>
  <si>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</si>
  <si>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</si>
  <si>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</si>
  <si>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</si>
  <si>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</si>
  <si>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</si>
  <si>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</si>
  <si>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</si>
  <si>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</si>
  <si>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</si>
  <si>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</si>
  <si>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</si>
  <si>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</si>
  <si>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</si>
  <si>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</si>
  <si>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</si>
  <si>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</si>
  <si>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</si>
  <si>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</si>
  <si>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</si>
  <si>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</si>
  <si>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</si>
  <si>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</si>
  <si>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</si>
  <si>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</si>
  <si>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</si>
  <si>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</si>
  <si>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</si>
  <si>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</si>
  <si>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</si>
  <si>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</si>
  <si>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</si>
  <si>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</si>
  <si>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</si>
  <si>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</si>
  <si>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</si>
  <si>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</si>
  <si>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</si>
  <si>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</si>
  <si>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</si>
  <si>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</si>
  <si>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</si>
  <si>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</si>
  <si>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</si>
  <si>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</si>
  <si>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</si>
  <si>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</si>
  <si>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</si>
  <si>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</si>
  <si>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</si>
  <si>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</si>
  <si>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</si>
  <si>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</si>
  <si>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</si>
  <si>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</si>
  <si>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</si>
  <si>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</si>
  <si>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</si>
  <si>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</si>
  <si>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</si>
  <si>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</si>
  <si>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</si>
  <si>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</si>
  <si>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</si>
  <si>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</si>
  <si>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</si>
  <si>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</si>
  <si>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</si>
  <si>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</si>
  <si>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</si>
  <si>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</si>
  <si>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</si>
  <si>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</si>
  <si>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</si>
  <si>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</si>
  <si>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</si>
  <si>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</si>
  <si>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</si>
  <si>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</si>
  <si>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</si>
  <si>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</si>
  <si>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</si>
  <si>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</si>
  <si>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</si>
  <si>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</si>
  <si>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</si>
  <si>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</si>
  <si>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</si>
  <si>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</si>
  <si>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</si>
  <si>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</si>
  <si>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</si>
  <si>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</si>
  <si>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</si>
  <si>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</si>
  <si>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</si>
  <si>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</si>
  <si>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</si>
  <si>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</si>
  <si>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</si>
  <si>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</si>
  <si>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</si>
  <si>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</si>
  <si>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</si>
  <si>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</si>
  <si>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</si>
  <si>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</si>
  <si>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</si>
  <si>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</si>
  <si>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</si>
  <si>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</si>
  <si>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</si>
  <si>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</si>
  <si>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</si>
  <si>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</si>
  <si>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</si>
  <si>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</si>
  <si>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</si>
  <si>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</si>
  <si>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</si>
  <si>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</si>
  <si>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</si>
  <si>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</si>
  <si>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</si>
  <si>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</si>
  <si>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</si>
  <si>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</si>
  <si>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</si>
  <si>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</si>
  <si>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</si>
  <si>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</si>
  <si>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</si>
  <si>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</si>
  <si>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</si>
  <si>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</si>
  <si>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</si>
  <si>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</si>
  <si>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</si>
  <si>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</si>
  <si>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</si>
  <si>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</si>
  <si>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</si>
  <si>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</si>
  <si>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</si>
  <si>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</si>
  <si>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</si>
  <si>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</si>
  <si>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</si>
  <si>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</si>
  <si>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</si>
  <si>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</si>
  <si>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</si>
  <si>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</si>
  <si>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</si>
  <si>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</si>
  <si>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</si>
  <si>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</si>
  <si>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</si>
  <si>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</si>
  <si>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</si>
  <si>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</si>
  <si>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</si>
  <si>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</si>
  <si>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</si>
  <si>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</si>
  <si>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</si>
  <si>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</si>
  <si>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</si>
  <si>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</si>
  <si>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</si>
  <si>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</si>
  <si>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</si>
  <si>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</si>
  <si>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</si>
  <si>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</si>
  <si>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</si>
  <si>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</si>
  <si>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</si>
  <si>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</si>
  <si>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</si>
  <si>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</si>
  <si>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</si>
  <si>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</si>
  <si>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</si>
  <si>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</si>
  <si>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</si>
  <si>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</si>
  <si>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</si>
  <si>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</si>
  <si>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</si>
  <si>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</si>
  <si>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</si>
  <si>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</si>
  <si>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</si>
  <si>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</si>
  <si>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</si>
  <si>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</si>
  <si>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</si>
  <si>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</si>
  <si>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</si>
  <si>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</si>
  <si>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</si>
  <si>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</si>
  <si>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</si>
  <si>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</si>
  <si>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</si>
  <si>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</si>
  <si>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</si>
  <si>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</si>
  <si>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</si>
  <si>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</si>
  <si>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</si>
  <si>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</si>
  <si>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</si>
  <si>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</si>
  <si>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</si>
  <si>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</si>
  <si>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</si>
  <si>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</si>
  <si>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</si>
  <si>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</si>
  <si>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</si>
  <si>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</si>
  <si>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</si>
  <si>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</si>
  <si>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</si>
  <si>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</si>
  <si>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</si>
  <si>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</si>
  <si>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</si>
  <si>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</si>
  <si>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</si>
  <si>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</si>
  <si>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</si>
  <si>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</si>
  <si>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</si>
  <si>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</si>
  <si>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</si>
  <si>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</si>
  <si>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</si>
  <si>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</si>
  <si>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</si>
  <si>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</si>
  <si>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</si>
  <si>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</si>
  <si>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</si>
  <si>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</si>
  <si>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</si>
  <si>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</si>
  <si>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</si>
  <si>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</si>
  <si>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</si>
  <si>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</si>
  <si>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</si>
  <si>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</si>
  <si>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</si>
  <si>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</si>
  <si>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</si>
  <si>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</si>
  <si>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</si>
  <si>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</si>
  <si>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</si>
  <si>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</si>
  <si>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</si>
  <si>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</si>
  <si>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</si>
  <si>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</si>
  <si>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</si>
  <si>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</si>
  <si>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</si>
  <si>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</si>
  <si>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</si>
  <si>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</si>
  <si>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</si>
  <si>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</si>
  <si>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</si>
  <si>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</si>
  <si>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</si>
  <si>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</si>
  <si>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</si>
  <si>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</si>
  <si>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</si>
  <si>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</si>
  <si>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</si>
  <si>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</si>
  <si>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</si>
  <si>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</si>
  <si>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</si>
  <si>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</si>
  <si>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</si>
  <si>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</si>
  <si>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</si>
  <si>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</si>
  <si>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</si>
  <si>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</si>
  <si>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</si>
  <si>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</si>
  <si>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</si>
  <si>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</si>
  <si>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</si>
  <si>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</si>
  <si>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</si>
  <si>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</si>
  <si>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</si>
  <si>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</si>
  <si>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</si>
  <si>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</si>
  <si>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</si>
  <si>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</si>
  <si>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</si>
  <si>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</si>
  <si>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</si>
  <si>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</si>
  <si>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</si>
  <si>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</si>
  <si>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</si>
  <si>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</si>
  <si>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</si>
  <si>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</si>
  <si>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</si>
  <si>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</si>
  <si>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</si>
  <si>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</si>
  <si>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</si>
  <si>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</si>
  <si>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</si>
  <si>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</si>
  <si>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</si>
  <si>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</si>
  <si>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</si>
  <si>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</si>
  <si>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</si>
  <si>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</si>
  <si>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</si>
  <si>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</si>
  <si>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</si>
  <si>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</si>
  <si>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</si>
  <si>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</si>
  <si>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</si>
  <si>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</si>
  <si>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</si>
  <si>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</si>
  <si>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</si>
  <si>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</si>
  <si>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</si>
  <si>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</si>
  <si>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</si>
  <si>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</si>
  <si>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</si>
  <si>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</si>
  <si>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</si>
  <si>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</si>
  <si>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</si>
  <si>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</si>
  <si>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</si>
  <si>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</si>
  <si>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</si>
  <si>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</si>
  <si>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</si>
  <si>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</si>
  <si>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</si>
  <si>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</si>
  <si>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</si>
  <si>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</si>
  <si>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</si>
  <si>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</si>
  <si>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</si>
  <si>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</si>
  <si>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</si>
  <si>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</si>
  <si>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</si>
  <si>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</si>
  <si>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</si>
  <si>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</si>
  <si>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</si>
  <si>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</si>
  <si>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</si>
  <si>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</si>
  <si>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</si>
  <si>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</si>
  <si>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</si>
  <si>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</si>
  <si>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</si>
  <si>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</si>
  <si>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</si>
  <si>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</si>
  <si>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</si>
  <si>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</si>
  <si>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</si>
  <si>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</si>
  <si>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</si>
  <si>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</si>
  <si>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</si>
  <si>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</si>
  <si>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</si>
  <si>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</si>
  <si>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</si>
  <si>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</si>
  <si>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</si>
  <si>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</si>
  <si>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</si>
  <si>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</si>
  <si>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</si>
  <si>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</si>
  <si>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</si>
  <si>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</si>
  <si>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</si>
  <si>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</si>
  <si>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</si>
  <si>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</si>
  <si>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</si>
  <si>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</si>
  <si>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</si>
  <si>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</si>
  <si>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</si>
  <si>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</si>
  <si>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</si>
  <si>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</si>
  <si>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</si>
  <si>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</si>
  <si>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</si>
  <si>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</si>
  <si>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</si>
  <si>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</si>
  <si>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</si>
  <si>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</si>
  <si>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</si>
  <si>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</si>
  <si>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</si>
  <si>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</si>
  <si>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</si>
  <si>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</si>
  <si>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</si>
  <si>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</si>
  <si>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</si>
  <si>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</si>
  <si>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</si>
  <si>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</si>
  <si>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</si>
  <si>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</si>
  <si>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</si>
  <si>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</si>
  <si>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</si>
  <si>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</si>
  <si>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</si>
  <si>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</si>
  <si>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</si>
  <si>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</si>
  <si>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</si>
  <si>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</si>
  <si>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</si>
  <si>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</si>
  <si>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</si>
  <si>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</si>
  <si>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</si>
  <si>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</si>
  <si>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</si>
  <si>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</si>
  <si>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</si>
  <si>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</si>
  <si>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</si>
  <si>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</si>
  <si>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</si>
  <si>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</si>
  <si>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</si>
  <si>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</si>
  <si>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</si>
  <si>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</si>
  <si>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</si>
  <si>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</si>
  <si>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</si>
  <si>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</si>
  <si>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</si>
  <si>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</si>
  <si>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</si>
  <si>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</si>
  <si>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</si>
  <si>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</si>
  <si>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</si>
  <si>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</si>
  <si>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</si>
  <si>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</si>
  <si>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</si>
  <si>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</si>
  <si>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</si>
  <si>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</si>
  <si>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</si>
  <si>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</si>
  <si>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</si>
  <si>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</si>
  <si>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</si>
  <si>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</si>
  <si>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</si>
  <si>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</si>
  <si>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</si>
  <si>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</si>
  <si>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</si>
  <si>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</si>
  <si>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</si>
  <si>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</si>
  <si>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</si>
  <si>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</si>
  <si>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</si>
  <si>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</si>
  <si>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</si>
  <si>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</si>
  <si>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</si>
  <si>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</si>
  <si>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</si>
  <si>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</si>
  <si>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</si>
  <si>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</si>
  <si>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</si>
  <si>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</si>
  <si>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</si>
  <si>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</si>
  <si>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</si>
  <si>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</si>
  <si>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</si>
  <si>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</si>
  <si>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</si>
  <si>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</si>
  <si>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</si>
  <si>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</si>
  <si>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</si>
  <si>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</si>
  <si>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</si>
  <si>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</si>
  <si>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</si>
  <si>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</si>
  <si>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</si>
  <si>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</si>
  <si>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</si>
  <si>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</si>
  <si>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</si>
  <si>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</si>
  <si>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</si>
  <si>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</si>
  <si>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</si>
  <si>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</si>
  <si>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</si>
  <si>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</si>
  <si>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</si>
  <si>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</si>
  <si>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</si>
  <si>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</si>
  <si>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</si>
  <si>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</si>
  <si>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</si>
  <si>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</si>
  <si>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</si>
  <si>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</si>
  <si>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</si>
  <si>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</si>
  <si>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</si>
  <si>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</si>
  <si>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</si>
  <si>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</si>
  <si>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</si>
  <si>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</si>
  <si>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</si>
  <si>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</si>
  <si>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</si>
  <si>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</si>
  <si>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</si>
  <si>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</si>
  <si>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</si>
  <si>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</si>
  <si>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</si>
  <si>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</si>
  <si>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</si>
  <si>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</si>
  <si>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</si>
  <si>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</si>
  <si>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</si>
  <si>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</si>
  <si>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</si>
  <si>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</si>
  <si>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</si>
  <si>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</si>
  <si>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</si>
  <si>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</si>
  <si>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</si>
  <si>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</si>
  <si>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</si>
  <si>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</si>
  <si>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</si>
  <si>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</si>
  <si>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</si>
  <si>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</si>
  <si>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</si>
  <si>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</si>
  <si>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</si>
  <si>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</si>
  <si>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</si>
  <si>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</si>
  <si>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</si>
  <si>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</si>
  <si>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</si>
  <si>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</si>
  <si>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</si>
  <si>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</si>
  <si>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</si>
  <si>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</si>
  <si>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</si>
  <si>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</si>
  <si>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</si>
  <si>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</si>
  <si>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</si>
  <si>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</si>
  <si>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</si>
  <si>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</si>
  <si>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</si>
  <si>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</si>
  <si>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</si>
  <si>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</si>
  <si>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</si>
  <si>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</si>
  <si>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</si>
  <si>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</si>
  <si>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</si>
  <si>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</si>
  <si>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</si>
  <si>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</si>
  <si>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</si>
  <si>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</si>
  <si>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</si>
  <si>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</si>
  <si>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</si>
  <si>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</si>
  <si>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</si>
  <si>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</si>
  <si>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</si>
  <si>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</si>
  <si>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</si>
  <si>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</si>
  <si>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</si>
  <si>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</si>
  <si>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</si>
  <si>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</si>
  <si>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</si>
  <si>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</si>
  <si>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</si>
  <si>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</si>
  <si>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</si>
  <si>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</si>
  <si>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</si>
  <si>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</si>
  <si>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</si>
  <si>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</si>
  <si>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</si>
  <si>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</si>
  <si>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</si>
  <si>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</si>
  <si>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</si>
  <si>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</si>
  <si>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</si>
  <si>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</si>
  <si>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</si>
  <si>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</si>
  <si>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</si>
  <si>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</si>
  <si>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</si>
  <si>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</si>
  <si>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</si>
  <si>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</si>
  <si>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</si>
  <si>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</si>
  <si>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</si>
  <si>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</si>
  <si>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</si>
  <si>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</si>
  <si>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</si>
  <si>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</si>
  <si>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</si>
  <si>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</si>
  <si>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</si>
  <si>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</si>
  <si>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</si>
  <si>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</si>
  <si>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</si>
  <si>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</si>
  <si>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</si>
  <si>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</si>
  <si>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</si>
  <si>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</si>
  <si>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</si>
  <si>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</si>
  <si>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</si>
  <si>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</si>
  <si>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</si>
  <si>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</si>
  <si>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</si>
  <si>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</si>
  <si>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</si>
  <si>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</si>
  <si>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</si>
  <si>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</si>
  <si>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</si>
  <si>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</si>
  <si>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</si>
  <si>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</si>
  <si>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</si>
  <si>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</si>
  <si>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</si>
  <si>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</si>
  <si>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</si>
  <si>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</si>
  <si>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</si>
  <si>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</si>
  <si>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</si>
  <si>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</si>
  <si>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</si>
  <si>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</si>
  <si>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</si>
  <si>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</si>
  <si>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</si>
  <si>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</si>
  <si>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</si>
  <si>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</si>
  <si>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</si>
  <si>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</si>
  <si>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</si>
  <si>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</si>
  <si>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</si>
  <si>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</si>
  <si>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</si>
  <si>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</si>
  <si>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</si>
  <si>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</si>
  <si>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</si>
  <si>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</si>
  <si>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</si>
  <si>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</si>
  <si>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</si>
  <si>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</si>
  <si>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</si>
  <si>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</si>
  <si>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</si>
  <si>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</si>
  <si>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</si>
  <si>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</si>
  <si>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</si>
  <si>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</si>
  <si>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</si>
  <si>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</si>
  <si>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</si>
  <si>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</si>
  <si>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</si>
  <si>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</si>
  <si>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</si>
  <si>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</si>
  <si>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</si>
  <si>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</si>
  <si>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</si>
  <si>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</si>
  <si>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</si>
  <si>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</si>
  <si>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</si>
  <si>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</si>
  <si>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</si>
  <si>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</si>
  <si>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</si>
  <si>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</si>
  <si>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</si>
  <si>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</si>
  <si>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</si>
  <si>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</si>
  <si>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</si>
  <si>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</si>
  <si>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</si>
  <si>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</si>
  <si>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</si>
  <si>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</si>
  <si>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</si>
  <si>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</si>
  <si>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</si>
  <si>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</si>
  <si>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</si>
  <si>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</si>
  <si>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</si>
  <si>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</si>
  <si>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</si>
  <si>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</si>
  <si>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</si>
  <si>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</si>
  <si>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</si>
  <si>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</si>
  <si>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</si>
  <si>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</si>
  <si>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</si>
  <si>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</si>
  <si>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</si>
  <si>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</si>
  <si>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</si>
  <si>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</si>
  <si>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</si>
  <si>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</si>
  <si>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</si>
  <si>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</si>
  <si>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</si>
  <si>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</si>
  <si>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</si>
  <si>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</si>
  <si>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</si>
  <si>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</si>
  <si>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</si>
  <si>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</si>
  <si>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</si>
  <si>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</si>
  <si>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</si>
  <si>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</si>
  <si>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</si>
  <si>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</si>
  <si>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</si>
  <si>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</si>
  <si>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</si>
  <si>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</si>
  <si>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</si>
  <si>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</si>
  <si>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</si>
  <si>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</si>
  <si>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</si>
  <si>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</si>
  <si>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</si>
  <si>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</si>
  <si>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</si>
  <si>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</si>
  <si>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</si>
  <si>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</si>
  <si>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</si>
  <si>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</si>
  <si>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</si>
  <si>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</si>
  <si>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</si>
  <si>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</si>
  <si>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</si>
  <si>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</si>
  <si>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</si>
  <si>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</si>
  <si>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</si>
  <si>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</si>
  <si>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</si>
  <si>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</si>
  <si>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</si>
  <si>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</si>
  <si>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</si>
  <si>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</si>
  <si>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</si>
  <si>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</si>
  <si>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</si>
  <si>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</si>
  <si>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</si>
  <si>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</si>
  <si>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</si>
  <si>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</si>
  <si>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</si>
  <si>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</si>
  <si>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</si>
  <si>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</si>
  <si>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</si>
  <si>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</si>
  <si>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</si>
  <si>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</si>
  <si>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</si>
  <si>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</si>
  <si>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</si>
  <si>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</si>
  <si>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</si>
  <si>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</si>
  <si>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</si>
  <si>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</si>
  <si>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</si>
  <si>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</si>
  <si>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</si>
  <si>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</si>
  <si>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</si>
  <si>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</si>
  <si>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</si>
  <si>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</si>
  <si>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</si>
  <si>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</si>
  <si>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</si>
  <si>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</si>
  <si>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</si>
  <si>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</si>
  <si>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</si>
  <si>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</si>
  <si>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</si>
  <si>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</si>
  <si>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</si>
  <si>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</si>
  <si>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</si>
  <si>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</si>
  <si>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</si>
  <si>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</si>
  <si>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</si>
  <si>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</si>
  <si>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</si>
  <si>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</si>
  <si>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</si>
  <si>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</si>
  <si>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</si>
  <si>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</si>
  <si>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</si>
  <si>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</si>
  <si>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</si>
  <si>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</si>
  <si>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</si>
  <si>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</si>
  <si>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</si>
  <si>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</si>
  <si>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</si>
  <si>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</si>
  <si>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</si>
  <si>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</si>
  <si>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</si>
  <si>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</si>
  <si>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</si>
  <si>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</si>
  <si>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</si>
  <si>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</si>
  <si>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</si>
  <si>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</si>
  <si>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</si>
  <si>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</si>
  <si>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</si>
  <si>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</si>
  <si>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</si>
  <si>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</si>
  <si>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</si>
  <si>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</si>
  <si>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</si>
  <si>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</si>
  <si>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</si>
  <si>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</si>
  <si>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</si>
  <si>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</si>
  <si>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</si>
  <si>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</si>
  <si>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</si>
  <si>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</si>
  <si>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</si>
  <si>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</si>
  <si>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</si>
  <si>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</si>
  <si>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</si>
  <si>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</si>
  <si>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</si>
  <si>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</si>
  <si>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</si>
  <si>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</si>
  <si>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</si>
  <si>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</si>
  <si>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</si>
  <si>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</si>
  <si>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</si>
  <si>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</si>
  <si>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</si>
  <si>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</si>
  <si>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</si>
  <si>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</si>
  <si>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</si>
  <si>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</si>
  <si>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</si>
  <si>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</si>
  <si>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</si>
  <si>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</si>
  <si>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</si>
  <si>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</si>
  <si>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</si>
  <si>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</si>
  <si>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</si>
  <si>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</si>
  <si>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</si>
  <si>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</si>
  <si>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</si>
  <si>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</si>
  <si>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</si>
  <si>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</si>
  <si>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</si>
  <si>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</si>
  <si>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</si>
  <si>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</si>
  <si>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</si>
  <si>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</si>
  <si>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</si>
  <si>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</si>
  <si>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</si>
  <si>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</si>
  <si>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</si>
  <si>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</si>
  <si>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</si>
  <si>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</si>
  <si>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</si>
  <si>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</si>
  <si>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</si>
  <si>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</si>
  <si>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</si>
  <si>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</si>
  <si>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</si>
  <si>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</si>
  <si>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</si>
  <si>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</si>
  <si>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</si>
  <si>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</si>
  <si>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</si>
  <si>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</si>
  <si>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</si>
  <si>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</si>
  <si>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</si>
  <si>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</si>
  <si>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</si>
  <si>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</si>
  <si>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</si>
  <si>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</si>
  <si>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</si>
  <si>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</si>
  <si>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</si>
  <si>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</si>
  <si>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</si>
  <si>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</si>
  <si>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</si>
  <si>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</si>
  <si>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</si>
  <si>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</si>
  <si>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</si>
  <si>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</si>
  <si>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</si>
  <si>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</si>
  <si>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</si>
  <si>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</si>
  <si>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</si>
  <si>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</si>
  <si>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</si>
  <si>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</si>
  <si>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</si>
  <si>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</si>
  <si>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</si>
  <si>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</si>
  <si>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</si>
  <si>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</si>
  <si>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</si>
  <si>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</si>
  <si>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</si>
  <si>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</si>
  <si>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</si>
  <si>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</si>
  <si>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</si>
  <si>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</si>
  <si>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</si>
  <si>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</si>
  <si>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</si>
  <si>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</si>
  <si>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</si>
  <si>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</si>
  <si>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</si>
  <si>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</si>
  <si>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</si>
  <si>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</si>
  <si>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</si>
  <si>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</si>
  <si>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</si>
  <si>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</si>
  <si>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</si>
  <si>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</si>
  <si>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</si>
  <si>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</si>
  <si>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</si>
  <si>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</si>
  <si>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</si>
  <si>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</si>
  <si>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</si>
  <si>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</si>
  <si>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</si>
  <si>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</si>
  <si>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</si>
  <si>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</si>
  <si>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</si>
  <si>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</si>
  <si>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</si>
  <si>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</si>
  <si>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</si>
  <si>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</si>
  <si>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</si>
  <si>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</si>
  <si>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</si>
  <si>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</si>
  <si>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</si>
  <si>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</si>
  <si>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</si>
  <si>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</si>
  <si>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</si>
  <si>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</si>
  <si>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</si>
  <si>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</si>
  <si>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</si>
  <si>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</si>
  <si>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</si>
  <si>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</si>
  <si>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</si>
  <si>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</si>
  <si>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</si>
  <si>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</si>
  <si>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</si>
  <si>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</si>
  <si>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</si>
  <si>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</si>
  <si>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</si>
  <si>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</si>
  <si>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</si>
  <si>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</si>
  <si>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</si>
  <si>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</si>
  <si>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</si>
  <si>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</si>
  <si>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</si>
  <si>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</si>
  <si>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</si>
  <si>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</si>
  <si>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</si>
  <si>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</si>
  <si>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</si>
  <si>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</si>
  <si>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</si>
  <si>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</si>
  <si>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</si>
  <si>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</si>
  <si>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</si>
  <si>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</si>
  <si>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</si>
  <si>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</si>
  <si>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</si>
  <si>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</si>
  <si>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</si>
  <si>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</si>
  <si>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</si>
  <si>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</si>
  <si>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</si>
  <si>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</si>
  <si>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</si>
  <si>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</si>
  <si>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</si>
  <si>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</si>
  <si>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</si>
  <si>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</si>
  <si>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</si>
  <si>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</si>
  <si>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</si>
  <si>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</si>
  <si>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</si>
  <si>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</si>
  <si>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</si>
  <si>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</si>
  <si>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</si>
  <si>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</si>
  <si>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</si>
  <si>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</si>
  <si>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</si>
  <si>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</si>
  <si>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</si>
  <si>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</si>
  <si>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</si>
  <si>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</si>
  <si>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</si>
  <si>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</si>
  <si>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</si>
  <si>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</si>
  <si>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</si>
  <si>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</si>
  <si>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</si>
  <si>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</si>
  <si>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</si>
  <si>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</si>
  <si>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</si>
  <si>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</si>
  <si>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</si>
  <si>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</si>
  <si>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</si>
  <si>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</si>
  <si>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</si>
  <si>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</si>
  <si>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</si>
  <si>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</si>
  <si>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</si>
  <si>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</si>
  <si>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</si>
  <si>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</si>
  <si>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</si>
  <si>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</si>
  <si>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</si>
  <si>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</si>
  <si>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</si>
  <si>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</si>
  <si>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</si>
  <si>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</si>
  <si>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</si>
  <si>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</si>
  <si>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</si>
  <si>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</si>
  <si>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</si>
  <si>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</si>
  <si>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</si>
  <si>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</si>
  <si>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</si>
  <si>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</si>
  <si>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</si>
  <si>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</si>
  <si>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</si>
  <si>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</si>
  <si>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</si>
  <si>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</si>
  <si>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</si>
  <si>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</si>
  <si>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</si>
  <si>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</si>
  <si>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</si>
  <si>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</si>
  <si>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</si>
  <si>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</si>
  <si>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</si>
  <si>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</si>
  <si>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</si>
  <si>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</si>
  <si>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</si>
  <si>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</si>
  <si>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</si>
  <si>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</si>
  <si>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</si>
  <si>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</si>
  <si>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</si>
  <si>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</si>
  <si>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</si>
  <si>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</si>
  <si>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</si>
  <si>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</si>
  <si>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</si>
  <si>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</si>
  <si>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</si>
  <si>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</si>
  <si>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</si>
  <si>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</si>
  <si>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</si>
  <si>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</si>
  <si>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</si>
  <si>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</si>
  <si>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</si>
  <si>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</si>
  <si>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</si>
  <si>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</si>
  <si>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</si>
  <si>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</si>
  <si>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</si>
  <si>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</si>
  <si>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</si>
  <si>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</si>
  <si>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</si>
  <si>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</si>
  <si>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</si>
  <si>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</si>
  <si>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</si>
  <si>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</si>
  <si>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</si>
  <si>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</si>
  <si>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</si>
  <si>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</si>
  <si>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</si>
  <si>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</si>
  <si>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</si>
  <si>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</si>
  <si>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</si>
  <si>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</si>
  <si>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</si>
  <si>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</si>
  <si>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</si>
  <si>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</si>
  <si>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</si>
  <si>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</si>
  <si>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</si>
  <si>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</si>
  <si>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</si>
  <si>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</si>
  <si>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</si>
  <si>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</si>
  <si>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</si>
  <si>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</si>
  <si>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</si>
  <si>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</si>
  <si>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</si>
  <si>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</si>
  <si>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</si>
  <si>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</si>
  <si>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</si>
  <si>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</si>
  <si>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</si>
  <si>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</si>
  <si>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</si>
  <si>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</si>
  <si>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</si>
  <si>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</si>
  <si>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</si>
  <si>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</si>
  <si>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</si>
  <si>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</si>
  <si>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</si>
  <si>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</si>
  <si>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</si>
  <si>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</si>
  <si>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</si>
  <si>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</si>
  <si>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</si>
  <si>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</si>
  <si>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</si>
  <si>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</si>
  <si>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</si>
  <si>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</si>
  <si>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</si>
  <si>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11301.смт. Лугини.вул. Михайла Грушевського 2 а</t>
  </si>
  <si>
    <t/>
  </si>
  <si>
    <t xml:space="preserve">І.І. Денисюк </t>
  </si>
  <si>
    <t>М.В. Гордійчук</t>
  </si>
  <si>
    <t>(04161)9-14-72</t>
  </si>
  <si>
    <t>inbox@lg.zt.court.gov.ua</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</si>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</sst>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1451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&amp;LEE101537&amp;C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v>
      </c>
      <c r="E8" s="32">
        <f>SUM(E9:E446)</f>
        <v>0</v>
      </c>
      <c r="F8" s="32">
        <f>SUM(F9:F446)</f>
        <v>0</v>
      </c>
      <c r="G8" s="32">
        <f>SUM(G9:G446)</f>
        <v>1</v>
      </c>
      <c r="H8" s="32">
        <f>SUM(H9:H446)</f>
        <v>0</v>
      </c>
      <c r="I8" s="32">
        <f>SUM(J8:M8)</f>
        <v>0</v>
      </c>
      <c r="J8" s="32">
        <f>SUM(J9:J446)</f>
        <v>0</v>
      </c>
      <c r="K8" s="32">
        <f>SUM(K9:K446)</f>
        <v>0</v>
      </c>
      <c r="L8" s="32">
        <f>SUM(L9:L446)</f>
        <v>0</v>
      </c>
      <c r="M8" s="32">
        <f>SUM(M9:M446)</f>
        <v>0</v>
      </c>
      <c r="N8" s="32">
        <f>SUM(O8:R8)</f>
        <v>1</v>
      </c>
      <c r="O8" s="32">
        <f>SUM(O9:O446)</f>
        <v>0</v>
      </c>
      <c r="P8" s="32">
        <f>SUM(P9:P446)</f>
        <v>0</v>
      </c>
      <c r="Q8" s="32">
        <f>SUM(Q9:Q446)</f>
        <v>1</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c r="J35" s="40"/>
      <c r="K35" s="40"/>
      <c r="L35" s="40"/>
      <c r="M35" s="40"/>
      <c r="N35" s="40">
        <v>1</v>
      </c>
      <c r="O35" s="40"/>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v>
      </c>
      <c r="E551" s="7">
        <f>SUM(E8,E447,E508,E539:E550)</f>
        <v>0</v>
      </c>
      <c r="F551" s="7">
        <f>SUM(F8,F447,F508,F539:F550)</f>
        <v>0</v>
      </c>
      <c r="G551" s="7">
        <f>SUM(G8,G447,G508,G539:G550)</f>
        <v>1</v>
      </c>
      <c r="H551" s="7">
        <f>SUM(H8,H447,H508,H539:H550)</f>
        <v>0</v>
      </c>
      <c r="I551" s="7">
        <f>SUM(J551:M551)</f>
        <v>1</v>
      </c>
      <c r="J551" s="7">
        <f>SUM(J8,J447,J508,J539:J550)</f>
        <v>0</v>
      </c>
      <c r="K551" s="7">
        <f>SUM(K8,K447,K508,K539:K550)</f>
        <v>0</v>
      </c>
      <c r="L551" s="7">
        <f>SUM(L8,L447,L508,L539:L550)</f>
        <v>1</v>
      </c>
      <c r="M551" s="7">
        <f>SUM(M8,M447,M508,M539:M550)</f>
        <v>0</v>
      </c>
      <c r="N551" s="7">
        <f>SUM(O551:R551)</f>
        <v>2</v>
      </c>
      <c r="O551" s="7">
        <f>SUM(O8,O447,O508,O539:O550)</f>
        <v>0</v>
      </c>
      <c r="P551" s="7">
        <f>SUM(P8,P447,P508,P539:P550)</f>
        <v>0</v>
      </c>
      <c r="Q551" s="7">
        <f>SUM(Q8,Q447,Q508,Q539:Q550)</f>
        <v>2</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v>
      </c>
      <c r="E553" s="32">
        <f>SUM(E554:E742)</f>
        <v>0</v>
      </c>
      <c r="F553" s="32">
        <f>SUM(F554:F742)</f>
        <v>0</v>
      </c>
      <c r="G553" s="32">
        <f>SUM(G554:G742)</f>
        <v>1</v>
      </c>
      <c r="H553" s="32">
        <f>SUM(H554:H742)</f>
        <v>0</v>
      </c>
      <c r="I553" s="32">
        <f>SUM(J553:M553)</f>
        <v>2</v>
      </c>
      <c r="J553" s="32">
        <f>SUM(J554:J742)</f>
        <v>1</v>
      </c>
      <c r="K553" s="32">
        <f>SUM(K554:K742)</f>
        <v>0</v>
      </c>
      <c r="L553" s="32">
        <f>SUM(L554:L742)</f>
        <v>1</v>
      </c>
      <c r="M553" s="32">
        <f>SUM(M554:M742)</f>
        <v>0</v>
      </c>
      <c r="N553" s="32">
        <f>SUM(O553:R553)</f>
        <v>1</v>
      </c>
      <c r="O553" s="32">
        <f>SUM(O554:O742)</f>
        <v>1</v>
      </c>
      <c r="P553" s="32">
        <f>SUM(P554:P742)</f>
        <v>0</v>
      </c>
      <c r="Q553" s="32">
        <f>SUM(Q554:Q742)</f>
        <v>0</v>
      </c>
      <c r="R553" s="32">
        <f>SUM(R554:R742)</f>
        <v>0</v>
      </c>
      <c r="S553" s="32">
        <f>SUM(T553:W553)</f>
        <v>2</v>
      </c>
      <c r="T553" s="32">
        <f>SUM(T554:T742)</f>
        <v>0</v>
      </c>
      <c r="U553" s="32">
        <f>SUM(U554:U742)</f>
        <v>0</v>
      </c>
      <c r="V553" s="32">
        <f>SUM(V554:V742)</f>
        <v>2</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1</v>
      </c>
      <c r="E737" s="40"/>
      <c r="F737" s="40"/>
      <c r="G737" s="40">
        <v>1</v>
      </c>
      <c r="H737" s="40"/>
      <c r="I737" s="40">
        <v>2</v>
      </c>
      <c r="J737" s="40">
        <v>1</v>
      </c>
      <c r="K737" s="40"/>
      <c r="L737" s="40">
        <v>1</v>
      </c>
      <c r="M737" s="40"/>
      <c r="N737" s="40">
        <v>1</v>
      </c>
      <c r="O737" s="40">
        <v>1</v>
      </c>
      <c r="P737" s="40"/>
      <c r="Q737" s="40"/>
      <c r="R737" s="40"/>
      <c r="S737" s="40">
        <v>2</v>
      </c>
      <c r="T737" s="40"/>
      <c r="U737" s="40"/>
      <c r="V737" s="40">
        <v>2</v>
      </c>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v>1</v>
      </c>
      <c r="E745" s="32"/>
      <c r="F745" s="32"/>
      <c r="G745" s="32">
        <v>1</v>
      </c>
      <c r="H745" s="32"/>
      <c r="I745" s="32"/>
      <c r="J745" s="32"/>
      <c r="K745" s="32"/>
      <c r="L745" s="32"/>
      <c r="M745" s="32"/>
      <c r="N745" s="32"/>
      <c r="O745" s="32"/>
      <c r="P745" s="32"/>
      <c r="Q745" s="32"/>
      <c r="R745" s="32"/>
      <c r="S745" s="32">
        <v>1</v>
      </c>
      <c r="T745" s="32"/>
      <c r="U745" s="32"/>
      <c r="V745" s="32">
        <v>1</v>
      </c>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v>1</v>
      </c>
      <c r="J749" s="32">
        <v>1</v>
      </c>
      <c r="K749" s="32"/>
      <c r="L749" s="32"/>
      <c r="M749" s="32"/>
      <c r="N749" s="32">
        <v>1</v>
      </c>
      <c r="O749" s="32">
        <v>1</v>
      </c>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v>25</v>
      </c>
      <c r="E751" s="32"/>
      <c r="F751" s="32"/>
      <c r="G751" s="32">
        <v>25</v>
      </c>
      <c r="H751" s="32"/>
      <c r="I751" s="32">
        <v>1</v>
      </c>
      <c r="J751" s="32"/>
      <c r="K751" s="32"/>
      <c r="L751" s="32">
        <v>1</v>
      </c>
      <c r="M751" s="32"/>
      <c r="N751" s="32"/>
      <c r="O751" s="32"/>
      <c r="P751" s="32"/>
      <c r="Q751" s="32"/>
      <c r="R751" s="32"/>
      <c r="S751" s="32">
        <v>26</v>
      </c>
      <c r="T751" s="32"/>
      <c r="U751" s="32"/>
      <c r="V751" s="32">
        <v>26</v>
      </c>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27</v>
      </c>
      <c r="E754" s="7">
        <f>SUM(E553,E743:E753)</f>
        <v>0</v>
      </c>
      <c r="F754" s="7">
        <f>SUM(F553,F743:F753)</f>
        <v>0</v>
      </c>
      <c r="G754" s="7">
        <f>SUM(G553,G743:G753)</f>
        <v>27</v>
      </c>
      <c r="H754" s="7">
        <f>SUM(H553,H743:H753)</f>
        <v>0</v>
      </c>
      <c r="I754" s="7">
        <f>SUM(J754:M754)</f>
        <v>4</v>
      </c>
      <c r="J754" s="7">
        <f>SUM(J553,J743:J753)</f>
        <v>2</v>
      </c>
      <c r="K754" s="7">
        <f>SUM(K553,K743:K753)</f>
        <v>0</v>
      </c>
      <c r="L754" s="7">
        <f>SUM(L553,L743:L753)</f>
        <v>2</v>
      </c>
      <c r="M754" s="7">
        <f>SUM(M553,M743:M753)</f>
        <v>0</v>
      </c>
      <c r="N754" s="7">
        <f>SUM(O754:R754)</f>
        <v>2</v>
      </c>
      <c r="O754" s="7">
        <f>SUM(O553,O743:O753)</f>
        <v>2</v>
      </c>
      <c r="P754" s="7">
        <f>SUM(P553,P743:P753)</f>
        <v>0</v>
      </c>
      <c r="Q754" s="7">
        <f>SUM(Q553,Q743:Q753)</f>
        <v>0</v>
      </c>
      <c r="R754" s="7">
        <f>SUM(R553,R743:R753)</f>
        <v>0</v>
      </c>
      <c r="S754" s="7">
        <f>SUM(T754:W754)</f>
        <v>29</v>
      </c>
      <c r="T754" s="7">
        <f>SUM(T553,T743:T753)</f>
        <v>0</v>
      </c>
      <c r="U754" s="7">
        <f>SUM(U553,U743:U753)</f>
        <v>0</v>
      </c>
      <c r="V754" s="7">
        <f>SUM(V553,V743:V753)</f>
        <v>29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19</v>
      </c>
      <c r="E756" s="32">
        <f>SUM(E757:E765)</f>
        <v>5</v>
      </c>
      <c r="F756" s="32">
        <f>SUM(F757:F765)</f>
        <v>0</v>
      </c>
      <c r="G756" s="32">
        <f>SUM(G757:G765)</f>
        <v>14</v>
      </c>
      <c r="H756" s="32">
        <f>SUM(H757:H765)</f>
        <v>0</v>
      </c>
      <c r="I756" s="32">
        <f>SUM(J756:M756)</f>
        <v>45</v>
      </c>
      <c r="J756" s="32">
        <f>SUM(J757:J765)</f>
        <v>22</v>
      </c>
      <c r="K756" s="32">
        <f>SUM(K757:K765)</f>
        <v>0</v>
      </c>
      <c r="L756" s="32">
        <f>SUM(L757:L765)</f>
        <v>23</v>
      </c>
      <c r="M756" s="32">
        <f>SUM(M757:M765)</f>
        <v>0</v>
      </c>
      <c r="N756" s="32">
        <f>SUM(O756:R756)</f>
        <v>28</v>
      </c>
      <c r="O756" s="32">
        <f>SUM(O757:O765)</f>
        <v>27</v>
      </c>
      <c r="P756" s="32">
        <f>SUM(P757:P765)</f>
        <v>0</v>
      </c>
      <c r="Q756" s="32">
        <f>SUM(Q757:Q765)</f>
        <v>1</v>
      </c>
      <c r="R756" s="32">
        <f>SUM(R757:R765)</f>
        <v>0</v>
      </c>
      <c r="S756" s="32">
        <f>SUM(T756:W756)</f>
        <v>36</v>
      </c>
      <c r="T756" s="32">
        <f>SUM(T757:T765)</f>
        <v>0</v>
      </c>
      <c r="U756" s="32">
        <f>SUM(U757:U765)</f>
        <v>0</v>
      </c>
      <c r="V756" s="32">
        <f>SUM(V757:V765)</f>
        <v>36</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v>2</v>
      </c>
      <c r="E758" s="6">
        <v>1</v>
      </c>
      <c r="F758" s="6"/>
      <c r="G758" s="6">
        <v>1</v>
      </c>
      <c r="H758" s="6"/>
      <c r="I758" s="6"/>
      <c r="J758" s="6"/>
      <c r="K758" s="6"/>
      <c r="L758" s="6"/>
      <c r="M758" s="6"/>
      <c r="N758" s="6">
        <v>1</v>
      </c>
      <c r="O758" s="6">
        <v>1</v>
      </c>
      <c r="P758" s="6"/>
      <c r="Q758" s="6"/>
      <c r="R758" s="6"/>
      <c r="S758" s="6">
        <v>1</v>
      </c>
      <c r="T758" s="6"/>
      <c r="U758" s="6"/>
      <c r="V758" s="6">
        <v>1</v>
      </c>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10</v>
      </c>
      <c r="E760" s="6"/>
      <c r="F760" s="6"/>
      <c r="G760" s="6">
        <v>10</v>
      </c>
      <c r="H760" s="6"/>
      <c r="I760" s="6">
        <v>19</v>
      </c>
      <c r="J760" s="6">
        <v>1</v>
      </c>
      <c r="K760" s="6"/>
      <c r="L760" s="6">
        <v>18</v>
      </c>
      <c r="M760" s="6"/>
      <c r="N760" s="6">
        <v>1</v>
      </c>
      <c r="O760" s="6">
        <v>1</v>
      </c>
      <c r="P760" s="6"/>
      <c r="Q760" s="6"/>
      <c r="R760" s="6"/>
      <c r="S760" s="6">
        <v>28</v>
      </c>
      <c r="T760" s="6"/>
      <c r="U760" s="6"/>
      <c r="V760" s="6">
        <v>28</v>
      </c>
      <c r="W760" s="6"/>
      <c r="X760" s="5">
        <v>324</v>
      </c>
    </row>
    <row r="761" spans="1:24" ht="38.25">
      <c r="A761" s="87">
        <v>321040000</v>
      </c>
      <c r="B761" s="30" t="s">
        <v>678</v>
      </c>
      <c r="C761" s="97"/>
      <c r="D761" s="6">
        <v>5</v>
      </c>
      <c r="E761" s="6">
        <v>4</v>
      </c>
      <c r="F761" s="6"/>
      <c r="G761" s="6">
        <v>1</v>
      </c>
      <c r="H761" s="6"/>
      <c r="I761" s="6">
        <v>23</v>
      </c>
      <c r="J761" s="6">
        <v>21</v>
      </c>
      <c r="K761" s="6"/>
      <c r="L761" s="6">
        <v>2</v>
      </c>
      <c r="M761" s="6"/>
      <c r="N761" s="6">
        <v>26</v>
      </c>
      <c r="O761" s="6">
        <v>25</v>
      </c>
      <c r="P761" s="6"/>
      <c r="Q761" s="6">
        <v>1</v>
      </c>
      <c r="R761" s="6"/>
      <c r="S761" s="6">
        <v>2</v>
      </c>
      <c r="T761" s="6"/>
      <c r="U761" s="6"/>
      <c r="V761" s="6">
        <v>2</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v>2</v>
      </c>
      <c r="E764" s="6"/>
      <c r="F764" s="6"/>
      <c r="G764" s="6">
        <v>2</v>
      </c>
      <c r="H764" s="6"/>
      <c r="I764" s="6">
        <v>3</v>
      </c>
      <c r="J764" s="6"/>
      <c r="K764" s="6"/>
      <c r="L764" s="6">
        <v>3</v>
      </c>
      <c r="M764" s="6"/>
      <c r="N764" s="6"/>
      <c r="O764" s="6"/>
      <c r="P764" s="6"/>
      <c r="Q764" s="6"/>
      <c r="R764" s="6"/>
      <c r="S764" s="6">
        <v>5</v>
      </c>
      <c r="T764" s="6"/>
      <c r="U764" s="6"/>
      <c r="V764" s="6">
        <v>5</v>
      </c>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83</v>
      </c>
      <c r="E766" s="32">
        <f>SUM(E767:E861)</f>
        <v>35</v>
      </c>
      <c r="F766" s="32">
        <f>SUM(F767:F861)</f>
        <v>0</v>
      </c>
      <c r="G766" s="32">
        <f>SUM(G767:G861)</f>
        <v>48</v>
      </c>
      <c r="H766" s="32">
        <f>SUM(H767:H861)</f>
        <v>0</v>
      </c>
      <c r="I766" s="32">
        <f>SUM(J766:M766)</f>
        <v>176</v>
      </c>
      <c r="J766" s="32">
        <f>SUM(J767:J861)</f>
        <v>109</v>
      </c>
      <c r="K766" s="32">
        <f>SUM(K767:K861)</f>
        <v>0</v>
      </c>
      <c r="L766" s="32">
        <f>SUM(L767:L861)</f>
        <v>67</v>
      </c>
      <c r="M766" s="32">
        <f>SUM(M767:M861)</f>
        <v>0</v>
      </c>
      <c r="N766" s="32">
        <f>SUM(O766:R766)</f>
        <v>144</v>
      </c>
      <c r="O766" s="32">
        <f>SUM(O767:O861)</f>
        <v>144</v>
      </c>
      <c r="P766" s="32">
        <f>SUM(P767:P861)</f>
        <v>0</v>
      </c>
      <c r="Q766" s="32">
        <f>SUM(Q767:Q861)</f>
        <v>0</v>
      </c>
      <c r="R766" s="32">
        <f>SUM(R767:R861)</f>
        <v>0</v>
      </c>
      <c r="S766" s="32">
        <f>SUM(T766:W766)</f>
        <v>115</v>
      </c>
      <c r="T766" s="32">
        <f>SUM(T767:T861)</f>
        <v>0</v>
      </c>
      <c r="U766" s="32">
        <f>SUM(U767:U861)</f>
        <v>0</v>
      </c>
      <c r="V766" s="32">
        <f>SUM(V767:V861)</f>
        <v>115</v>
      </c>
      <c r="W766" s="32">
        <f>SUM(W767:W861)</f>
        <v>0</v>
      </c>
      <c r="X766" s="33" t="s">
        <v>1916</v>
      </c>
    </row>
    <row r="767" spans="1:24" ht="25.5">
      <c r="A767" s="87">
        <v>301000000</v>
      </c>
      <c r="B767" s="30" t="s">
        <v>682</v>
      </c>
      <c r="C767" s="97"/>
      <c r="D767" s="6"/>
      <c r="E767" s="6"/>
      <c r="F767" s="6"/>
      <c r="G767" s="6"/>
      <c r="H767" s="6"/>
      <c r="I767" s="6">
        <v>1</v>
      </c>
      <c r="J767" s="6">
        <v>1</v>
      </c>
      <c r="K767" s="6"/>
      <c r="L767" s="6"/>
      <c r="M767" s="6"/>
      <c r="N767" s="6">
        <v>1</v>
      </c>
      <c r="O767" s="6">
        <v>1</v>
      </c>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c r="A782" s="87">
        <v>301030400</v>
      </c>
      <c r="B782" s="30" t="s">
        <v>691</v>
      </c>
      <c r="C782" s="97"/>
      <c r="D782" s="6"/>
      <c r="E782" s="6"/>
      <c r="F782" s="6"/>
      <c r="G782" s="6"/>
      <c r="H782" s="6"/>
      <c r="I782" s="6">
        <v>1</v>
      </c>
      <c r="J782" s="6">
        <v>1</v>
      </c>
      <c r="K782" s="6"/>
      <c r="L782" s="6"/>
      <c r="M782" s="6"/>
      <c r="N782" s="6">
        <v>1</v>
      </c>
      <c r="O782" s="6">
        <v>1</v>
      </c>
      <c r="P782" s="6"/>
      <c r="Q782" s="6"/>
      <c r="R782" s="6"/>
      <c r="S782" s="6"/>
      <c r="T782" s="6"/>
      <c r="U782" s="6"/>
      <c r="V782" s="6"/>
      <c r="W782" s="6"/>
      <c r="X782" s="5">
        <v>333</v>
      </c>
    </row>
    <row r="783" spans="1:24" ht="12.75">
      <c r="A783" s="87">
        <v>301030500</v>
      </c>
      <c r="B783" s="30" t="s">
        <v>692</v>
      </c>
      <c r="C783" s="97"/>
      <c r="D783" s="6">
        <v>1</v>
      </c>
      <c r="E783" s="6"/>
      <c r="F783" s="6"/>
      <c r="G783" s="6">
        <v>1</v>
      </c>
      <c r="H783" s="6"/>
      <c r="I783" s="6"/>
      <c r="J783" s="6"/>
      <c r="K783" s="6"/>
      <c r="L783" s="6"/>
      <c r="M783" s="6"/>
      <c r="N783" s="6"/>
      <c r="O783" s="6"/>
      <c r="P783" s="6"/>
      <c r="Q783" s="6"/>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9</v>
      </c>
      <c r="E804" s="6">
        <v>1</v>
      </c>
      <c r="F804" s="6"/>
      <c r="G804" s="6">
        <v>8</v>
      </c>
      <c r="H804" s="6"/>
      <c r="I804" s="6">
        <v>7</v>
      </c>
      <c r="J804" s="6">
        <v>2</v>
      </c>
      <c r="K804" s="6"/>
      <c r="L804" s="6">
        <v>5</v>
      </c>
      <c r="M804" s="6"/>
      <c r="N804" s="6">
        <v>3</v>
      </c>
      <c r="O804" s="6">
        <v>3</v>
      </c>
      <c r="P804" s="6"/>
      <c r="Q804" s="6"/>
      <c r="R804" s="6"/>
      <c r="S804" s="6">
        <v>13</v>
      </c>
      <c r="T804" s="6"/>
      <c r="U804" s="6"/>
      <c r="V804" s="6">
        <v>13</v>
      </c>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c r="J812" s="6"/>
      <c r="K812" s="6"/>
      <c r="L812" s="6"/>
      <c r="M812" s="6"/>
      <c r="N812" s="6"/>
      <c r="O812" s="6"/>
      <c r="P812" s="6"/>
      <c r="Q812" s="6"/>
      <c r="R812" s="6"/>
      <c r="S812" s="6">
        <v>1</v>
      </c>
      <c r="T812" s="6"/>
      <c r="U812" s="6"/>
      <c r="V812" s="6">
        <v>1</v>
      </c>
      <c r="W812" s="6"/>
      <c r="X812" s="5">
        <v>315</v>
      </c>
    </row>
    <row r="813" spans="1:24" ht="12.75">
      <c r="A813" s="87">
        <v>304080000</v>
      </c>
      <c r="B813" s="30" t="s">
        <v>720</v>
      </c>
      <c r="C813" s="97"/>
      <c r="D813" s="6"/>
      <c r="E813" s="6"/>
      <c r="F813" s="6"/>
      <c r="G813" s="6"/>
      <c r="H813" s="6"/>
      <c r="I813" s="6">
        <v>1</v>
      </c>
      <c r="J813" s="6"/>
      <c r="K813" s="6"/>
      <c r="L813" s="6">
        <v>1</v>
      </c>
      <c r="M813" s="6"/>
      <c r="N813" s="6"/>
      <c r="O813" s="6"/>
      <c r="P813" s="6"/>
      <c r="Q813" s="6"/>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27</v>
      </c>
      <c r="E815" s="6">
        <v>10</v>
      </c>
      <c r="F815" s="6"/>
      <c r="G815" s="6">
        <v>17</v>
      </c>
      <c r="H815" s="6"/>
      <c r="I815" s="6">
        <v>21</v>
      </c>
      <c r="J815" s="6">
        <v>4</v>
      </c>
      <c r="K815" s="6"/>
      <c r="L815" s="6">
        <v>17</v>
      </c>
      <c r="M815" s="6"/>
      <c r="N815" s="6">
        <v>14</v>
      </c>
      <c r="O815" s="6">
        <v>14</v>
      </c>
      <c r="P815" s="6"/>
      <c r="Q815" s="6"/>
      <c r="R815" s="6"/>
      <c r="S815" s="6">
        <v>34</v>
      </c>
      <c r="T815" s="6"/>
      <c r="U815" s="6"/>
      <c r="V815" s="6">
        <v>34</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5</v>
      </c>
      <c r="E817" s="6"/>
      <c r="F817" s="6"/>
      <c r="G817" s="6">
        <v>5</v>
      </c>
      <c r="H817" s="6"/>
      <c r="I817" s="6">
        <v>27</v>
      </c>
      <c r="J817" s="6">
        <v>7</v>
      </c>
      <c r="K817" s="6"/>
      <c r="L817" s="6">
        <v>20</v>
      </c>
      <c r="M817" s="6"/>
      <c r="N817" s="6">
        <v>7</v>
      </c>
      <c r="O817" s="6">
        <v>7</v>
      </c>
      <c r="P817" s="6"/>
      <c r="Q817" s="6"/>
      <c r="R817" s="6"/>
      <c r="S817" s="6">
        <v>25</v>
      </c>
      <c r="T817" s="6"/>
      <c r="U817" s="6"/>
      <c r="V817" s="6">
        <v>25</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1</v>
      </c>
      <c r="J820" s="6">
        <v>1</v>
      </c>
      <c r="K820" s="6"/>
      <c r="L820" s="6"/>
      <c r="M820" s="6"/>
      <c r="N820" s="6">
        <v>1</v>
      </c>
      <c r="O820" s="6">
        <v>1</v>
      </c>
      <c r="P820" s="6"/>
      <c r="Q820" s="6"/>
      <c r="R820" s="6"/>
      <c r="S820" s="6"/>
      <c r="T820" s="6"/>
      <c r="U820" s="6"/>
      <c r="V820" s="6"/>
      <c r="W820" s="6"/>
      <c r="X820" s="5">
        <v>322</v>
      </c>
    </row>
    <row r="821" spans="1:24" ht="12.75">
      <c r="A821" s="87">
        <v>305010100</v>
      </c>
      <c r="B821" s="30" t="s">
        <v>728</v>
      </c>
      <c r="C821" s="97"/>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c r="A823" s="87">
        <v>305010300</v>
      </c>
      <c r="B823" s="30" t="s">
        <v>730</v>
      </c>
      <c r="C823" s="97"/>
      <c r="D823" s="6">
        <v>1</v>
      </c>
      <c r="E823" s="6">
        <v>1</v>
      </c>
      <c r="F823" s="6"/>
      <c r="G823" s="6"/>
      <c r="H823" s="6"/>
      <c r="I823" s="6"/>
      <c r="J823" s="6"/>
      <c r="K823" s="6"/>
      <c r="L823" s="6"/>
      <c r="M823" s="6"/>
      <c r="N823" s="6">
        <v>1</v>
      </c>
      <c r="O823" s="6">
        <v>1</v>
      </c>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c r="A828" s="87">
        <v>305010800</v>
      </c>
      <c r="B828" s="30" t="s">
        <v>735</v>
      </c>
      <c r="C828" s="97"/>
      <c r="D828" s="6">
        <v>1</v>
      </c>
      <c r="E828" s="6"/>
      <c r="F828" s="6"/>
      <c r="G828" s="6">
        <v>1</v>
      </c>
      <c r="H828" s="6"/>
      <c r="I828" s="6">
        <v>1</v>
      </c>
      <c r="J828" s="6">
        <v>1</v>
      </c>
      <c r="K828" s="6"/>
      <c r="L828" s="6"/>
      <c r="M828" s="6"/>
      <c r="N828" s="6">
        <v>1</v>
      </c>
      <c r="O828" s="6">
        <v>1</v>
      </c>
      <c r="P828" s="6"/>
      <c r="Q828" s="6"/>
      <c r="R828" s="6"/>
      <c r="S828" s="6">
        <v>1</v>
      </c>
      <c r="T828" s="6"/>
      <c r="U828" s="6"/>
      <c r="V828" s="6">
        <v>1</v>
      </c>
      <c r="W828" s="6"/>
      <c r="X828" s="5">
        <v>301</v>
      </c>
    </row>
    <row r="829" spans="1:24" ht="12.75">
      <c r="A829" s="87">
        <v>305010900</v>
      </c>
      <c r="B829" s="30" t="s">
        <v>736</v>
      </c>
      <c r="C829" s="97"/>
      <c r="D829" s="6">
        <v>1</v>
      </c>
      <c r="E829" s="6">
        <v>1</v>
      </c>
      <c r="F829" s="6"/>
      <c r="G829" s="6"/>
      <c r="H829" s="6"/>
      <c r="I829" s="6">
        <v>3</v>
      </c>
      <c r="J829" s="6">
        <v>2</v>
      </c>
      <c r="K829" s="6"/>
      <c r="L829" s="6">
        <v>1</v>
      </c>
      <c r="M829" s="6"/>
      <c r="N829" s="6">
        <v>3</v>
      </c>
      <c r="O829" s="6">
        <v>3</v>
      </c>
      <c r="P829" s="6"/>
      <c r="Q829" s="6"/>
      <c r="R829" s="6"/>
      <c r="S829" s="6">
        <v>1</v>
      </c>
      <c r="T829" s="6"/>
      <c r="U829" s="6"/>
      <c r="V829" s="6">
        <v>1</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v>1</v>
      </c>
      <c r="F834" s="6"/>
      <c r="G834" s="6"/>
      <c r="H834" s="6"/>
      <c r="I834" s="6"/>
      <c r="J834" s="6"/>
      <c r="K834" s="6"/>
      <c r="L834" s="6"/>
      <c r="M834" s="6"/>
      <c r="N834" s="6">
        <v>1</v>
      </c>
      <c r="O834" s="6">
        <v>1</v>
      </c>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8</v>
      </c>
      <c r="E836" s="6">
        <v>4</v>
      </c>
      <c r="F836" s="6"/>
      <c r="G836" s="6">
        <v>4</v>
      </c>
      <c r="H836" s="6"/>
      <c r="I836" s="6">
        <v>43</v>
      </c>
      <c r="J836" s="6">
        <v>37</v>
      </c>
      <c r="K836" s="6"/>
      <c r="L836" s="6">
        <v>6</v>
      </c>
      <c r="M836" s="6"/>
      <c r="N836" s="6">
        <v>41</v>
      </c>
      <c r="O836" s="6">
        <v>41</v>
      </c>
      <c r="P836" s="6"/>
      <c r="Q836" s="6"/>
      <c r="R836" s="6"/>
      <c r="S836" s="6">
        <v>10</v>
      </c>
      <c r="T836" s="6"/>
      <c r="U836" s="6"/>
      <c r="V836" s="6">
        <v>10</v>
      </c>
      <c r="W836" s="6"/>
      <c r="X836" s="5">
        <v>315</v>
      </c>
    </row>
    <row r="837" spans="1:24" ht="12.75">
      <c r="A837" s="87">
        <v>307010000</v>
      </c>
      <c r="B837" s="30" t="s">
        <v>744</v>
      </c>
      <c r="C837" s="97"/>
      <c r="D837" s="6">
        <v>1</v>
      </c>
      <c r="E837" s="6">
        <v>1</v>
      </c>
      <c r="F837" s="6"/>
      <c r="G837" s="6"/>
      <c r="H837" s="6"/>
      <c r="I837" s="6"/>
      <c r="J837" s="6"/>
      <c r="K837" s="6"/>
      <c r="L837" s="6"/>
      <c r="M837" s="6"/>
      <c r="N837" s="6">
        <v>1</v>
      </c>
      <c r="O837" s="6">
        <v>1</v>
      </c>
      <c r="P837" s="6"/>
      <c r="Q837" s="6"/>
      <c r="R837" s="6"/>
      <c r="S837" s="6"/>
      <c r="T837" s="6"/>
      <c r="U837" s="6"/>
      <c r="V837" s="6"/>
      <c r="W837" s="6"/>
      <c r="X837" s="5">
        <v>292</v>
      </c>
    </row>
    <row r="838" spans="1:24" ht="12.75">
      <c r="A838" s="87">
        <v>307020000</v>
      </c>
      <c r="B838" s="30" t="s">
        <v>745</v>
      </c>
      <c r="C838" s="97"/>
      <c r="D838" s="6">
        <v>1</v>
      </c>
      <c r="E838" s="6">
        <v>1</v>
      </c>
      <c r="F838" s="6"/>
      <c r="G838" s="6"/>
      <c r="H838" s="6"/>
      <c r="I838" s="6">
        <v>1</v>
      </c>
      <c r="J838" s="6">
        <v>1</v>
      </c>
      <c r="K838" s="6"/>
      <c r="L838" s="6"/>
      <c r="M838" s="6"/>
      <c r="N838" s="6">
        <v>2</v>
      </c>
      <c r="O838" s="6">
        <v>2</v>
      </c>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v>
      </c>
      <c r="E842" s="6">
        <v>1</v>
      </c>
      <c r="F842" s="6"/>
      <c r="G842" s="6"/>
      <c r="H842" s="6"/>
      <c r="I842" s="6">
        <v>1</v>
      </c>
      <c r="J842" s="6">
        <v>1</v>
      </c>
      <c r="K842" s="6"/>
      <c r="L842" s="6"/>
      <c r="M842" s="6"/>
      <c r="N842" s="6">
        <v>2</v>
      </c>
      <c r="O842" s="6">
        <v>2</v>
      </c>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3</v>
      </c>
      <c r="E844" s="6">
        <v>2</v>
      </c>
      <c r="F844" s="6"/>
      <c r="G844" s="6">
        <v>1</v>
      </c>
      <c r="H844" s="6"/>
      <c r="I844" s="6">
        <v>4</v>
      </c>
      <c r="J844" s="6">
        <v>4</v>
      </c>
      <c r="K844" s="6"/>
      <c r="L844" s="6"/>
      <c r="M844" s="6"/>
      <c r="N844" s="6">
        <v>6</v>
      </c>
      <c r="O844" s="6">
        <v>6</v>
      </c>
      <c r="P844" s="6"/>
      <c r="Q844" s="6"/>
      <c r="R844" s="6"/>
      <c r="S844" s="6">
        <v>1</v>
      </c>
      <c r="T844" s="6"/>
      <c r="U844" s="6"/>
      <c r="V844" s="6">
        <v>1</v>
      </c>
      <c r="W844" s="6"/>
      <c r="X844" s="5">
        <v>240</v>
      </c>
    </row>
    <row r="845" spans="1:24" ht="12.75">
      <c r="A845" s="87">
        <v>310010000</v>
      </c>
      <c r="B845" s="30" t="s">
        <v>752</v>
      </c>
      <c r="C845" s="97"/>
      <c r="D845" s="6">
        <v>15</v>
      </c>
      <c r="E845" s="6">
        <v>9</v>
      </c>
      <c r="F845" s="6"/>
      <c r="G845" s="6">
        <v>6</v>
      </c>
      <c r="H845" s="6"/>
      <c r="I845" s="6">
        <v>44</v>
      </c>
      <c r="J845" s="6">
        <v>33</v>
      </c>
      <c r="K845" s="6"/>
      <c r="L845" s="6">
        <v>11</v>
      </c>
      <c r="M845" s="6"/>
      <c r="N845" s="6">
        <v>42</v>
      </c>
      <c r="O845" s="6">
        <v>42</v>
      </c>
      <c r="P845" s="6"/>
      <c r="Q845" s="6"/>
      <c r="R845" s="6"/>
      <c r="S845" s="6">
        <v>17</v>
      </c>
      <c r="T845" s="6"/>
      <c r="U845" s="6"/>
      <c r="V845" s="6">
        <v>17</v>
      </c>
      <c r="W845" s="6"/>
      <c r="X845" s="5">
        <v>135</v>
      </c>
    </row>
    <row r="846" spans="1:24" ht="12.75">
      <c r="A846" s="87">
        <v>310020000</v>
      </c>
      <c r="B846" s="30" t="s">
        <v>753</v>
      </c>
      <c r="C846" s="97"/>
      <c r="D846" s="6">
        <v>6</v>
      </c>
      <c r="E846" s="6">
        <v>3</v>
      </c>
      <c r="F846" s="6"/>
      <c r="G846" s="6">
        <v>3</v>
      </c>
      <c r="H846" s="6"/>
      <c r="I846" s="6">
        <v>11</v>
      </c>
      <c r="J846" s="6">
        <v>9</v>
      </c>
      <c r="K846" s="6"/>
      <c r="L846" s="6">
        <v>2</v>
      </c>
      <c r="M846" s="6"/>
      <c r="N846" s="6">
        <v>12</v>
      </c>
      <c r="O846" s="6">
        <v>12</v>
      </c>
      <c r="P846" s="6"/>
      <c r="Q846" s="6"/>
      <c r="R846" s="6"/>
      <c r="S846" s="6">
        <v>5</v>
      </c>
      <c r="T846" s="6"/>
      <c r="U846" s="6"/>
      <c r="V846" s="6">
        <v>5</v>
      </c>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c r="A848" s="87">
        <v>310040000</v>
      </c>
      <c r="B848" s="30" t="s">
        <v>755</v>
      </c>
      <c r="C848" s="97"/>
      <c r="D848" s="6"/>
      <c r="E848" s="6"/>
      <c r="F848" s="6"/>
      <c r="G848" s="6"/>
      <c r="H848" s="6"/>
      <c r="I848" s="6">
        <v>2</v>
      </c>
      <c r="J848" s="6">
        <v>2</v>
      </c>
      <c r="K848" s="6"/>
      <c r="L848" s="6"/>
      <c r="M848" s="6"/>
      <c r="N848" s="6">
        <v>2</v>
      </c>
      <c r="O848" s="6">
        <v>2</v>
      </c>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4</v>
      </c>
      <c r="J856" s="6"/>
      <c r="K856" s="6"/>
      <c r="L856" s="6">
        <v>4</v>
      </c>
      <c r="M856" s="6"/>
      <c r="N856" s="6"/>
      <c r="O856" s="6"/>
      <c r="P856" s="6"/>
      <c r="Q856" s="6"/>
      <c r="R856" s="6"/>
      <c r="S856" s="6">
        <v>4</v>
      </c>
      <c r="T856" s="6"/>
      <c r="U856" s="6"/>
      <c r="V856" s="6">
        <v>4</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c r="A859" s="87">
        <v>313000000</v>
      </c>
      <c r="B859" s="30" t="s">
        <v>766</v>
      </c>
      <c r="C859" s="97"/>
      <c r="D859" s="6"/>
      <c r="E859" s="6"/>
      <c r="F859" s="6"/>
      <c r="G859" s="6"/>
      <c r="H859" s="6"/>
      <c r="I859" s="6">
        <v>1</v>
      </c>
      <c r="J859" s="6">
        <v>1</v>
      </c>
      <c r="K859" s="6"/>
      <c r="L859" s="6"/>
      <c r="M859" s="6"/>
      <c r="N859" s="6">
        <v>1</v>
      </c>
      <c r="O859" s="6">
        <v>1</v>
      </c>
      <c r="P859" s="6"/>
      <c r="Q859" s="6"/>
      <c r="R859" s="6"/>
      <c r="S859" s="6"/>
      <c r="T859" s="6"/>
      <c r="U859" s="6"/>
      <c r="V859" s="6"/>
      <c r="W859" s="6"/>
      <c r="X859" s="5">
        <v>245</v>
      </c>
    </row>
    <row r="860" spans="1:24" ht="12.75">
      <c r="A860" s="87">
        <v>314000000</v>
      </c>
      <c r="B860" s="30" t="s">
        <v>767</v>
      </c>
      <c r="C860" s="97"/>
      <c r="D860" s="6"/>
      <c r="E860" s="6"/>
      <c r="F860" s="6"/>
      <c r="G860" s="6"/>
      <c r="H860" s="6"/>
      <c r="I860" s="6">
        <v>1</v>
      </c>
      <c r="J860" s="6">
        <v>1</v>
      </c>
      <c r="K860" s="6"/>
      <c r="L860" s="6"/>
      <c r="M860" s="6"/>
      <c r="N860" s="6">
        <v>1</v>
      </c>
      <c r="O860" s="6">
        <v>1</v>
      </c>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5</v>
      </c>
      <c r="E862" s="32">
        <f>SUM(E863:E895)</f>
        <v>3</v>
      </c>
      <c r="F862" s="32">
        <f>SUM(F863:F895)</f>
        <v>0</v>
      </c>
      <c r="G862" s="32">
        <f>SUM(G863:G895)</f>
        <v>2</v>
      </c>
      <c r="H862" s="32">
        <f>SUM(H863:H895)</f>
        <v>0</v>
      </c>
      <c r="I862" s="32">
        <f>SUM(J862:M862)</f>
        <v>26</v>
      </c>
      <c r="J862" s="32">
        <f>SUM(J863:J895)</f>
        <v>24</v>
      </c>
      <c r="K862" s="32">
        <f>SUM(K863:K895)</f>
        <v>0</v>
      </c>
      <c r="L862" s="32">
        <f>SUM(L863:L895)</f>
        <v>2</v>
      </c>
      <c r="M862" s="32">
        <f>SUM(M863:M895)</f>
        <v>0</v>
      </c>
      <c r="N862" s="32">
        <f>SUM(O862:R862)</f>
        <v>27</v>
      </c>
      <c r="O862" s="32">
        <f>SUM(O863:O895)</f>
        <v>27</v>
      </c>
      <c r="P862" s="32">
        <f>SUM(P863:P895)</f>
        <v>0</v>
      </c>
      <c r="Q862" s="32">
        <f>SUM(Q863:Q895)</f>
        <v>0</v>
      </c>
      <c r="R862" s="32">
        <f>SUM(R863:R895)</f>
        <v>0</v>
      </c>
      <c r="S862" s="32">
        <f>SUM(T862:W862)</f>
        <v>4</v>
      </c>
      <c r="T862" s="32">
        <f>SUM(T863:T895)</f>
        <v>0</v>
      </c>
      <c r="U862" s="32">
        <f>SUM(U863:U895)</f>
        <v>0</v>
      </c>
      <c r="V862" s="32">
        <f>SUM(V863:V895)</f>
        <v>4</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4</v>
      </c>
      <c r="J864" s="6">
        <v>4</v>
      </c>
      <c r="K864" s="6"/>
      <c r="L864" s="6"/>
      <c r="M864" s="6"/>
      <c r="N864" s="6">
        <v>4</v>
      </c>
      <c r="O864" s="6">
        <v>4</v>
      </c>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4</v>
      </c>
      <c r="J866" s="40">
        <v>3</v>
      </c>
      <c r="K866" s="40"/>
      <c r="L866" s="40">
        <v>1</v>
      </c>
      <c r="M866" s="40"/>
      <c r="N866" s="40">
        <v>3</v>
      </c>
      <c r="O866" s="40">
        <v>3</v>
      </c>
      <c r="P866" s="40"/>
      <c r="Q866" s="40"/>
      <c r="R866" s="40"/>
      <c r="S866" s="40">
        <v>1</v>
      </c>
      <c r="T866" s="40"/>
      <c r="U866" s="40"/>
      <c r="V866" s="40">
        <v>1</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2</v>
      </c>
      <c r="J872" s="40">
        <v>1</v>
      </c>
      <c r="K872" s="40"/>
      <c r="L872" s="40">
        <v>1</v>
      </c>
      <c r="M872" s="40"/>
      <c r="N872" s="40">
        <v>1</v>
      </c>
      <c r="O872" s="40">
        <v>1</v>
      </c>
      <c r="P872" s="40"/>
      <c r="Q872" s="40"/>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v>5</v>
      </c>
      <c r="E877" s="40">
        <v>3</v>
      </c>
      <c r="F877" s="40"/>
      <c r="G877" s="40">
        <v>2</v>
      </c>
      <c r="H877" s="40"/>
      <c r="I877" s="40">
        <v>7</v>
      </c>
      <c r="J877" s="40">
        <v>7</v>
      </c>
      <c r="K877" s="40"/>
      <c r="L877" s="40"/>
      <c r="M877" s="40"/>
      <c r="N877" s="40">
        <v>10</v>
      </c>
      <c r="O877" s="40">
        <v>10</v>
      </c>
      <c r="P877" s="40"/>
      <c r="Q877" s="40"/>
      <c r="R877" s="40"/>
      <c r="S877" s="40">
        <v>2</v>
      </c>
      <c r="T877" s="40"/>
      <c r="U877" s="40"/>
      <c r="V877" s="40">
        <v>2</v>
      </c>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c r="E879" s="40"/>
      <c r="F879" s="40"/>
      <c r="G879" s="40"/>
      <c r="H879" s="40"/>
      <c r="I879" s="40">
        <v>9</v>
      </c>
      <c r="J879" s="40">
        <v>9</v>
      </c>
      <c r="K879" s="40"/>
      <c r="L879" s="40"/>
      <c r="M879" s="40"/>
      <c r="N879" s="40">
        <v>9</v>
      </c>
      <c r="O879" s="40">
        <v>9</v>
      </c>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3</v>
      </c>
      <c r="E897" s="32">
        <v>1</v>
      </c>
      <c r="F897" s="32"/>
      <c r="G897" s="32">
        <v>2</v>
      </c>
      <c r="H897" s="32"/>
      <c r="I897" s="32">
        <v>2</v>
      </c>
      <c r="J897" s="32">
        <v>2</v>
      </c>
      <c r="K897" s="32"/>
      <c r="L897" s="32"/>
      <c r="M897" s="32"/>
      <c r="N897" s="32">
        <v>3</v>
      </c>
      <c r="O897" s="32">
        <v>3</v>
      </c>
      <c r="P897" s="32"/>
      <c r="Q897" s="32"/>
      <c r="R897" s="32"/>
      <c r="S897" s="32">
        <v>2</v>
      </c>
      <c r="T897" s="32"/>
      <c r="U897" s="32"/>
      <c r="V897" s="32">
        <v>2</v>
      </c>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v>1</v>
      </c>
      <c r="E899" s="32"/>
      <c r="F899" s="32"/>
      <c r="G899" s="32">
        <v>1</v>
      </c>
      <c r="H899" s="32"/>
      <c r="I899" s="32"/>
      <c r="J899" s="32"/>
      <c r="K899" s="32"/>
      <c r="L899" s="32"/>
      <c r="M899" s="32"/>
      <c r="N899" s="32"/>
      <c r="O899" s="32"/>
      <c r="P899" s="32"/>
      <c r="Q899" s="32"/>
      <c r="R899" s="32"/>
      <c r="S899" s="32">
        <v>1</v>
      </c>
      <c r="T899" s="32"/>
      <c r="U899" s="32"/>
      <c r="V899" s="32">
        <v>1</v>
      </c>
      <c r="W899" s="32"/>
      <c r="X899" s="34">
        <v>60</v>
      </c>
    </row>
    <row r="900" spans="1:24" ht="12.75">
      <c r="A900" s="90">
        <v>600040000</v>
      </c>
      <c r="B900" s="35" t="s">
        <v>2337</v>
      </c>
      <c r="C900" s="96"/>
      <c r="D900" s="32">
        <v>2</v>
      </c>
      <c r="E900" s="32"/>
      <c r="F900" s="32"/>
      <c r="G900" s="32">
        <v>2</v>
      </c>
      <c r="H900" s="32"/>
      <c r="I900" s="32"/>
      <c r="J900" s="32"/>
      <c r="K900" s="32"/>
      <c r="L900" s="32"/>
      <c r="M900" s="32"/>
      <c r="N900" s="32"/>
      <c r="O900" s="32"/>
      <c r="P900" s="32"/>
      <c r="Q900" s="32"/>
      <c r="R900" s="32"/>
      <c r="S900" s="32">
        <v>2</v>
      </c>
      <c r="T900" s="32"/>
      <c r="U900" s="32"/>
      <c r="V900" s="32">
        <v>2</v>
      </c>
      <c r="W900" s="32"/>
      <c r="X900" s="34">
        <v>78</v>
      </c>
    </row>
    <row r="901" spans="1:24" ht="12.75">
      <c r="A901" s="90">
        <v>600050000</v>
      </c>
      <c r="B901" s="35" t="s">
        <v>2338</v>
      </c>
      <c r="C901" s="96"/>
      <c r="D901" s="32">
        <v>1</v>
      </c>
      <c r="E901" s="32">
        <v>1</v>
      </c>
      <c r="F901" s="32"/>
      <c r="G901" s="32"/>
      <c r="H901" s="32"/>
      <c r="I901" s="32"/>
      <c r="J901" s="32"/>
      <c r="K901" s="32"/>
      <c r="L901" s="32"/>
      <c r="M901" s="32"/>
      <c r="N901" s="32">
        <v>1</v>
      </c>
      <c r="O901" s="32">
        <v>1</v>
      </c>
      <c r="P901" s="32"/>
      <c r="Q901" s="32"/>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4</v>
      </c>
      <c r="J906" s="32"/>
      <c r="K906" s="32"/>
      <c r="L906" s="32">
        <v>4</v>
      </c>
      <c r="M906" s="32"/>
      <c r="N906" s="32"/>
      <c r="O906" s="32"/>
      <c r="P906" s="32"/>
      <c r="Q906" s="32"/>
      <c r="R906" s="32"/>
      <c r="S906" s="32">
        <v>4</v>
      </c>
      <c r="T906" s="32"/>
      <c r="U906" s="32"/>
      <c r="V906" s="32">
        <v>4</v>
      </c>
      <c r="W906" s="32"/>
      <c r="X906" s="34">
        <v>87</v>
      </c>
    </row>
    <row r="907" spans="1:24" ht="12.75" customHeight="1">
      <c r="A907" s="90">
        <v>600110000</v>
      </c>
      <c r="B907" s="35" t="s">
        <v>2333</v>
      </c>
      <c r="C907" s="96"/>
      <c r="D907" s="32">
        <v>2</v>
      </c>
      <c r="E907" s="32"/>
      <c r="F907" s="32"/>
      <c r="G907" s="32">
        <v>2</v>
      </c>
      <c r="H907" s="32"/>
      <c r="I907" s="32">
        <v>8</v>
      </c>
      <c r="J907" s="32"/>
      <c r="K907" s="32"/>
      <c r="L907" s="32">
        <v>8</v>
      </c>
      <c r="M907" s="32"/>
      <c r="N907" s="32"/>
      <c r="O907" s="32"/>
      <c r="P907" s="32"/>
      <c r="Q907" s="32"/>
      <c r="R907" s="32"/>
      <c r="S907" s="32">
        <v>10</v>
      </c>
      <c r="T907" s="32"/>
      <c r="U907" s="32"/>
      <c r="V907" s="32">
        <v>10</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2328</v>
      </c>
      <c r="C910" s="96"/>
      <c r="D910" s="32">
        <v>1</v>
      </c>
      <c r="E910" s="32">
        <v>1</v>
      </c>
      <c r="F910" s="32"/>
      <c r="G910" s="32"/>
      <c r="H910" s="32"/>
      <c r="I910" s="32"/>
      <c r="J910" s="32"/>
      <c r="K910" s="32"/>
      <c r="L910" s="32"/>
      <c r="M910" s="32"/>
      <c r="N910" s="32">
        <v>1</v>
      </c>
      <c r="O910" s="32">
        <v>1</v>
      </c>
      <c r="P910" s="32"/>
      <c r="Q910" s="32"/>
      <c r="R910" s="32"/>
      <c r="S910" s="32"/>
      <c r="T910" s="32"/>
      <c r="U910" s="32"/>
      <c r="V910" s="32"/>
      <c r="W910" s="32"/>
      <c r="X910" s="34">
        <v>87</v>
      </c>
    </row>
    <row r="911" spans="1:24" ht="12.75">
      <c r="A911" s="172" t="s">
        <v>4</v>
      </c>
      <c r="B911" s="173"/>
      <c r="C911" s="98"/>
      <c r="D911" s="7">
        <f>SUM(E911:H911)</f>
        <v>117</v>
      </c>
      <c r="E911" s="7">
        <f>SUM(E756,E766,E862,E896:E910)</f>
        <v>46</v>
      </c>
      <c r="F911" s="7">
        <f>SUM(F756,F766,F862,F896:F910)</f>
        <v>0</v>
      </c>
      <c r="G911" s="7">
        <f>SUM(G756,G766,G862,G896:G910)</f>
        <v>71</v>
      </c>
      <c r="H911" s="7">
        <f>SUM(H756,H766,H862,H896:H910)</f>
        <v>0</v>
      </c>
      <c r="I911" s="7">
        <f>SUM(J911:M911)</f>
        <v>261</v>
      </c>
      <c r="J911" s="7">
        <f>SUM(J756,J766,J862,J896:J910)</f>
        <v>157</v>
      </c>
      <c r="K911" s="7">
        <f>SUM(K756,K766,K862,K896:K910)</f>
        <v>0</v>
      </c>
      <c r="L911" s="7">
        <f>SUM(L756,L766,L862,L896:L910)</f>
        <v>104</v>
      </c>
      <c r="M911" s="7">
        <f>SUM(M756,M766,M862,M896:M910)</f>
        <v>0</v>
      </c>
      <c r="N911" s="7">
        <f>SUM(O911:R911)</f>
        <v>204</v>
      </c>
      <c r="O911" s="7">
        <f>SUM(O756,O766,O862,O896:O910)</f>
        <v>203</v>
      </c>
      <c r="P911" s="7">
        <f>SUM(P756,P766,P862,P896:P910)</f>
        <v>0</v>
      </c>
      <c r="Q911" s="7">
        <f>SUM(Q756,Q766,Q862,Q896:Q910)</f>
        <v>1</v>
      </c>
      <c r="R911" s="7">
        <f>SUM(R756,R766,R862,R896:R910)</f>
        <v>0</v>
      </c>
      <c r="S911" s="7">
        <f>SUM(T911:W911)</f>
        <v>174</v>
      </c>
      <c r="T911" s="7">
        <f>SUM(T756,T766,T862,T896:T910)</f>
        <v>0</v>
      </c>
      <c r="U911" s="7">
        <f>SUM(U756,U766,U862,U896:U910)</f>
        <v>0</v>
      </c>
      <c r="V911" s="7">
        <f>SUM(V756,V766,V862,V896:V910)</f>
        <v>174</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145</v>
      </c>
      <c r="E1472" s="4">
        <f>E551+E754+E911+E1471</f>
        <v>46</v>
      </c>
      <c r="F1472" s="4">
        <f>F551+F754+F911+F1471</f>
        <v>0</v>
      </c>
      <c r="G1472" s="4">
        <f>G551+G754+G911+G1471</f>
        <v>99</v>
      </c>
      <c r="H1472" s="4">
        <f>H551+H754+H911+H1471</f>
        <v>0</v>
      </c>
      <c r="I1472" s="4">
        <f>SUM(J1472:M1472)</f>
        <v>266</v>
      </c>
      <c r="J1472" s="4">
        <f>J551+J754+J911+J1471</f>
        <v>159</v>
      </c>
      <c r="K1472" s="4">
        <f>K551+K754+K911+K1471</f>
        <v>0</v>
      </c>
      <c r="L1472" s="4">
        <f>L551+L754+L911+L1471</f>
        <v>107</v>
      </c>
      <c r="M1472" s="4">
        <f>M551+M754+M911+M1471</f>
        <v>0</v>
      </c>
      <c r="N1472" s="4">
        <f>SUM(O1472:R1472)</f>
        <v>208</v>
      </c>
      <c r="O1472" s="4">
        <f>O551+O754+O911+O1471</f>
        <v>205</v>
      </c>
      <c r="P1472" s="4">
        <f>P551+P754+P911+P1471</f>
        <v>0</v>
      </c>
      <c r="Q1472" s="4">
        <f>Q551+Q754+Q911+Q1471</f>
        <v>3</v>
      </c>
      <c r="R1472" s="4">
        <f>R551+R754+R911+R1471</f>
        <v>0</v>
      </c>
      <c r="S1472" s="4">
        <f>SUM(T1472:W1472)</f>
        <v>203</v>
      </c>
      <c r="T1472" s="4">
        <f>T551+T754+T911+T1471</f>
        <v>0</v>
      </c>
      <c r="U1472" s="4">
        <f>U551+U754+U911+U1471</f>
        <v>0</v>
      </c>
      <c r="V1472" s="4">
        <f>V551+V754+V911+V1471</f>
        <v>203</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&amp;LEE101537&amp;C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&amp;LEE101537&amp;C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&amp;LEE101537&amp;C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&amp;LEE101537&amp;C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&amp;LEE101537&amp;C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&amp;LEE101537&amp;C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145</v>
      </c>
      <c r="D187" s="26">
        <f>SUM(D188:D212)</f>
        <v>266</v>
      </c>
      <c r="E187" s="26">
        <f>SUM(E188:E212)</f>
        <v>208</v>
      </c>
      <c r="F187" s="26">
        <f>SUM(F188:F212)</f>
        <v>203</v>
      </c>
      <c r="G187" s="26">
        <f>SUM(G188:G212)</f>
        <v>454.296333333334</v>
      </c>
      <c r="H187" s="26">
        <f>SUM(H188:H212)</f>
        <v>715.7125</v>
      </c>
      <c r="I187" s="26">
        <f>SUM(I188:I212)</f>
        <v>353.242166666667</v>
      </c>
      <c r="J187" s="26">
        <f>SUM(J188:J212)</f>
        <v>816.766666666667</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c r="A199" s="6" t="s">
        <v>1451</v>
      </c>
      <c r="B199" s="13">
        <v>1724</v>
      </c>
      <c r="C199" s="5">
        <v>145</v>
      </c>
      <c r="D199" s="5">
        <v>266</v>
      </c>
      <c r="E199" s="5">
        <v>208</v>
      </c>
      <c r="F199" s="5">
        <v>203</v>
      </c>
      <c r="G199" s="5">
        <v>454.296333333334</v>
      </c>
      <c r="H199" s="5">
        <v>715.7125</v>
      </c>
      <c r="I199" s="5">
        <v>353.242166666667</v>
      </c>
      <c r="J199" s="5">
        <v>816.766666666667</v>
      </c>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145</v>
      </c>
      <c r="D696" s="27">
        <f>D6+D31+D36+D66+D84+D131+D187+D213+D227+D256+D274+D303+D327+D360+D390+D401+D426+D460+D492+D511+D532+D550+D588+D609+D631+D655+D671</f>
        <v>266</v>
      </c>
      <c r="E696" s="27">
        <f>E6+E31+E36+E66+E84+E131+E187+E213+E227+E256+E274+E303+E327+E360+E390+E401+E426+E460+E492+E511+E532+E550+E588+E609+E631+E655+E671</f>
        <v>208</v>
      </c>
      <c r="F696" s="27">
        <f>F6+F31+F36+F66+F84+F131+F187+F213+F227+F256+F274+F303+F327+F360+F390+F401+F426+F460+F492+F511+F532+F550+F588+F609+F631+F655+F671</f>
        <v>203</v>
      </c>
      <c r="G696" s="27">
        <f>G6+G31+G36+G66+G84+G131+G187+G213+G227+G256+G274+G303+G327+G360+G390+G401+G426+G460+G492+G511+G532+G550+G588+G609+G631+G655+G671</f>
        <v>454.296333333334</v>
      </c>
      <c r="H696" s="27">
        <f>H6+H31+H36+H66+H84+H131+H187+H213+H227+H256+H274+H303+H327+H360+H390+H401+H426+H460+H492+H511+H532+H550+H588+H609+H631+H655+H671</f>
        <v>715.7125</v>
      </c>
      <c r="I696" s="27">
        <f>I6+I31+I36+I66+I84+I131+I187+I213+I227+I256+I274+I303+I327+I360+I390+I401+I426+I460+I492+I511+I532+I550+I588+I609+I631+I655+I671</f>
        <v>353.242166666667</v>
      </c>
      <c r="J696" s="27">
        <f>J6+J31+J36+J66+J84+J131+J187+J213+J227+J256+J274+J303+J327+J360+J390+J401+J426+J460+J492+J511+J532+J550+J588+J609+J631+J655+J671</f>
        <v>816.766666666667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145</v>
      </c>
      <c r="D802" s="25">
        <f>D696+D724+D753+D763+D792+D801</f>
        <v>266</v>
      </c>
      <c r="E802" s="25">
        <f>E696+E724+E753+E763+E792+E801</f>
        <v>208</v>
      </c>
      <c r="F802" s="25">
        <f>F696+F724+F753+F763+F792+F801</f>
        <v>203</v>
      </c>
      <c r="G802" s="25">
        <f>G696+G724+G753+G763+G792+G801</f>
        <v>454.296333333334</v>
      </c>
      <c r="H802" s="25">
        <f>H696+H724+H753+H763+H792+H801</f>
        <v>715.7125</v>
      </c>
      <c r="I802" s="25">
        <f>I696+I724+I753+I763+I792+I801</f>
        <v>353.242166666667</v>
      </c>
      <c r="J802" s="25">
        <f>J696+J724+J753+J763+J792+J801</f>
        <v>816.766666666667</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&amp;LEE101537&amp;C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2024-01-18T09:34:19Z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1-ЄЗ_00281_4.2023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EE101537</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